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7890" windowHeight="5070" activeTab="0"/>
  </bookViews>
  <sheets>
    <sheet name="TMM 2012" sheetId="3" r:id="rId1"/>
    <sheet name="Detalle" sheetId="4" r:id="rId2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<sst xmlns="http://schemas.openxmlformats.org/spreadsheetml/2006/main" count="894" uniqueCount="236">
  <si>
    <t>ALMIRANTE BROWN</t>
  </si>
  <si>
    <t>BAHIA BLANCA</t>
  </si>
  <si>
    <t>BARADERO</t>
  </si>
  <si>
    <t>BERAZATEGUI</t>
  </si>
  <si>
    <t>BOLIVAR</t>
  </si>
  <si>
    <t>CAMPANA</t>
  </si>
  <si>
    <t>CARLOS CASARES</t>
  </si>
  <si>
    <t>ESCOBAR</t>
  </si>
  <si>
    <t>ESTEBAN ECHEVERRIA</t>
  </si>
  <si>
    <t>FLORENCIO VARELA</t>
  </si>
  <si>
    <t>GENERAL ALVEAR</t>
  </si>
  <si>
    <t>GENERAL PUEYRREDON</t>
  </si>
  <si>
    <t>GENERAL RODRIGUEZ</t>
  </si>
  <si>
    <t>GENERAL SAN MARTIN</t>
  </si>
  <si>
    <t>GENERAL VILLEGAS</t>
  </si>
  <si>
    <t>JOSE C. PAZ</t>
  </si>
  <si>
    <t>JUNIN</t>
  </si>
  <si>
    <t>LA MATANZA</t>
  </si>
  <si>
    <t>LANUS</t>
  </si>
  <si>
    <t>LA PLATA</t>
  </si>
  <si>
    <t>LAS FLORES</t>
  </si>
  <si>
    <t>LOMAS DE ZAMORA</t>
  </si>
  <si>
    <t>LUJAN</t>
  </si>
  <si>
    <t>MALVINAS ARGENTINAS</t>
  </si>
  <si>
    <t>MERLO</t>
  </si>
  <si>
    <t>MORENO</t>
  </si>
  <si>
    <t>MORON</t>
  </si>
  <si>
    <t>PILAR</t>
  </si>
  <si>
    <t>QUILMES</t>
  </si>
  <si>
    <t>TRES ARROYOS</t>
  </si>
  <si>
    <t>TRES DE FEBRERO</t>
  </si>
  <si>
    <t>VILLARINO</t>
  </si>
  <si>
    <t>Dirección de Información en Salud</t>
  </si>
  <si>
    <t>Subsecretaría de Planificación y Contralor Sanitario</t>
  </si>
  <si>
    <t>Ministerio de Salud Provincia de Buenos Aires</t>
  </si>
  <si>
    <t>CARLOS TEJEDOR</t>
  </si>
  <si>
    <t>CARMEN DE ARECO</t>
  </si>
  <si>
    <t>SAN FERNANDO</t>
  </si>
  <si>
    <t>ZARATE</t>
  </si>
  <si>
    <t>MORTALIDAD MATERNA CON SUS RESPECTIVAS TASAS POR REGION SANITARIA Y PARTIDO DE RESIDENCIA</t>
  </si>
  <si>
    <t>PARTIDO</t>
  </si>
  <si>
    <t>NACIDOS</t>
  </si>
  <si>
    <t xml:space="preserve">DEFUNCIONES </t>
  </si>
  <si>
    <t>TMM</t>
  </si>
  <si>
    <t>VIVOS</t>
  </si>
  <si>
    <t>MATERNAS</t>
  </si>
  <si>
    <t>TOTAL PROVINCIA</t>
  </si>
  <si>
    <t>ADOLFO ALSINA</t>
  </si>
  <si>
    <t>ADOLFO GONZALES</t>
  </si>
  <si>
    <t>CORONEL DORREGO</t>
  </si>
  <si>
    <t>CORONEL PRINGLES</t>
  </si>
  <si>
    <t>CORONEL SUAREZ</t>
  </si>
  <si>
    <t>CORONEL.DE MARINA ROSALES</t>
  </si>
  <si>
    <t>GUAMINI</t>
  </si>
  <si>
    <t>MONTE HERMOSO</t>
  </si>
  <si>
    <t>PATAGONES</t>
  </si>
  <si>
    <t>PUAN</t>
  </si>
  <si>
    <t>SAAVEDRA</t>
  </si>
  <si>
    <t>TORNQUIST</t>
  </si>
  <si>
    <t>DAIREAUX</t>
  </si>
  <si>
    <t>HIPOLITO IRIGOYEN</t>
  </si>
  <si>
    <t>NUEVE DE JULIO</t>
  </si>
  <si>
    <t>PEHUAJO</t>
  </si>
  <si>
    <t>PELLEGRINI</t>
  </si>
  <si>
    <t>RIVADAVIA</t>
  </si>
  <si>
    <t>SALLIQUELO</t>
  </si>
  <si>
    <t>TRENQUE LAUQUEN</t>
  </si>
  <si>
    <t>TRES LOMAS</t>
  </si>
  <si>
    <t>REGION SANITARIA II</t>
  </si>
  <si>
    <t>CHACABUCO</t>
  </si>
  <si>
    <t>FLORENTINO AMEGHINO</t>
  </si>
  <si>
    <t>GENERAL ARENALES</t>
  </si>
  <si>
    <t>GENERAL PINTO</t>
  </si>
  <si>
    <t>GENERAL VIAMONTE</t>
  </si>
  <si>
    <t>LEANDRO N. ALEM</t>
  </si>
  <si>
    <t>LINCOLN</t>
  </si>
  <si>
    <t>REGION SANITARIA III</t>
  </si>
  <si>
    <t>ARRECIFES</t>
  </si>
  <si>
    <t>CAPITAN SARMIENTO</t>
  </si>
  <si>
    <t>COLON</t>
  </si>
  <si>
    <t>PERGAMINO</t>
  </si>
  <si>
    <t>RAMALLO</t>
  </si>
  <si>
    <t>ROJAS</t>
  </si>
  <si>
    <t>SALTO</t>
  </si>
  <si>
    <t>SAN ANDRES DE GILES</t>
  </si>
  <si>
    <t>SAN ANTONIO DE ARECO</t>
  </si>
  <si>
    <t>SAN NICOLAS</t>
  </si>
  <si>
    <t>SAN PEDRO</t>
  </si>
  <si>
    <t>REGION SANITARIA IV</t>
  </si>
  <si>
    <t>EXALTACION DE LA CRUZ</t>
  </si>
  <si>
    <t>SAN ISIDRO</t>
  </si>
  <si>
    <t xml:space="preserve">SAN MIGUEL </t>
  </si>
  <si>
    <t>TIGRE</t>
  </si>
  <si>
    <t>VICENTE LOPEZ</t>
  </si>
  <si>
    <t>REGION SANITARIA V</t>
  </si>
  <si>
    <t>AVELLANEDA</t>
  </si>
  <si>
    <t>JOSE MARIA EZEIZA</t>
  </si>
  <si>
    <t>REGION SANITARIA VI</t>
  </si>
  <si>
    <t>GENERAL LAS HERAS</t>
  </si>
  <si>
    <t>HURLINGHAM</t>
  </si>
  <si>
    <t>ITUZAINGO</t>
  </si>
  <si>
    <t>MARCOS PAZ</t>
  </si>
  <si>
    <t>REGION SANITARIA VII</t>
  </si>
  <si>
    <t>AYACUCHO</t>
  </si>
  <si>
    <t>BALCARCE</t>
  </si>
  <si>
    <t>GENERAL ALVARADO</t>
  </si>
  <si>
    <t>GENERAL GUIDO</t>
  </si>
  <si>
    <t>GENERAL JUAN DE MADARIAGA</t>
  </si>
  <si>
    <t>GENERAL LAVALLE</t>
  </si>
  <si>
    <t>LA COSTA</t>
  </si>
  <si>
    <t>LOBERIA</t>
  </si>
  <si>
    <t>MAIPU</t>
  </si>
  <si>
    <t>MAR CHIQUITA</t>
  </si>
  <si>
    <t>NECOCHEA</t>
  </si>
  <si>
    <t>PINAMAR</t>
  </si>
  <si>
    <t>SAN CAYETANO</t>
  </si>
  <si>
    <t>TANDIL</t>
  </si>
  <si>
    <t>VILLA GESELL</t>
  </si>
  <si>
    <t>REGION SANITARIA VIII</t>
  </si>
  <si>
    <t>AZUL</t>
  </si>
  <si>
    <t>BENITO JUAREZ</t>
  </si>
  <si>
    <t>GENERAL LAMADRID</t>
  </si>
  <si>
    <t>LAPRIDA</t>
  </si>
  <si>
    <t>OLAVARRIA</t>
  </si>
  <si>
    <t>RAUCH</t>
  </si>
  <si>
    <t>TAPALQUE</t>
  </si>
  <si>
    <t>REGION SANITARIA IX</t>
  </si>
  <si>
    <t>ALBERTI</t>
  </si>
  <si>
    <t>BRAGADO</t>
  </si>
  <si>
    <t>CHIVILCOY</t>
  </si>
  <si>
    <t>LOBOS</t>
  </si>
  <si>
    <t>MERCEDES</t>
  </si>
  <si>
    <t>NAVARRO</t>
  </si>
  <si>
    <t>ROQUE PEREZ</t>
  </si>
  <si>
    <t>SALADILLO</t>
  </si>
  <si>
    <t>SUIPACHA</t>
  </si>
  <si>
    <t>VEINTICINCO DE MAYO</t>
  </si>
  <si>
    <t>REGION SANITARIA X</t>
  </si>
  <si>
    <t>BERISSO</t>
  </si>
  <si>
    <t>BRANDSEN</t>
  </si>
  <si>
    <t>CASTELLI</t>
  </si>
  <si>
    <t>CAÑUELAS</t>
  </si>
  <si>
    <t>CHASCOMUS</t>
  </si>
  <si>
    <t>DOLORES</t>
  </si>
  <si>
    <t>ENSENADA</t>
  </si>
  <si>
    <t>GENERAL BELGRANO</t>
  </si>
  <si>
    <t>GENERAL PAZ</t>
  </si>
  <si>
    <t>LEZAMA</t>
  </si>
  <si>
    <t>MAGDALENA</t>
  </si>
  <si>
    <t>MONTE</t>
  </si>
  <si>
    <t>PILA</t>
  </si>
  <si>
    <t>PRESIDENTE PERON</t>
  </si>
  <si>
    <t>PUNTA INDIO</t>
  </si>
  <si>
    <t>SAN VICENTE</t>
  </si>
  <si>
    <t>TORDILLO</t>
  </si>
  <si>
    <t>REGION SANITARIA XI</t>
  </si>
  <si>
    <t>REGION SANITARIA XII</t>
  </si>
  <si>
    <t xml:space="preserve">PARTIDO IGNORADO </t>
  </si>
  <si>
    <t xml:space="preserve">* en los municipios con bajo número de nacidos vivos se recomienda la lectura de las cifras absolutas, ya que las tasas sufren </t>
  </si>
  <si>
    <t>fuertes incrementos ante cada defunción</t>
  </si>
  <si>
    <t>REGION SANITARIA I</t>
  </si>
  <si>
    <t>PROVINCIA DE BUENOS AIRES - AÑO 2012</t>
  </si>
  <si>
    <t>MORTALIDAD MATERNA SEGÚN CAUSA Y RANGO DE EDAD POR REGIÓN SANITARIA Y PARTIDO DE RESIDENCIA</t>
  </si>
  <si>
    <t>Región Sanitaria / Partido Residencia</t>
  </si>
  <si>
    <t>CIE 10</t>
  </si>
  <si>
    <t>Causa Descripción</t>
  </si>
  <si>
    <t>Rango de Edad</t>
  </si>
  <si>
    <t>Total</t>
  </si>
  <si>
    <t>10-14</t>
  </si>
  <si>
    <t>15-19</t>
  </si>
  <si>
    <t>20-24</t>
  </si>
  <si>
    <t>25-29</t>
  </si>
  <si>
    <t>30-34</t>
  </si>
  <si>
    <t>35-39</t>
  </si>
  <si>
    <t>40-44</t>
  </si>
  <si>
    <t>Total Provincia</t>
  </si>
  <si>
    <t>Región Sanitaria I</t>
  </si>
  <si>
    <t/>
  </si>
  <si>
    <t>O995</t>
  </si>
  <si>
    <t>ENFERMEDADES DEL SISTEMA RESPIRATORIO QUE COMPLICA EL EMBARAZO,PARTO O PUERPERIO</t>
  </si>
  <si>
    <t>O055</t>
  </si>
  <si>
    <t>OTRO ABORTO COMPLETO O NO ESPECIFICADO, COMPLICADO CON INFECCION</t>
  </si>
  <si>
    <t>Región Sanitaria III</t>
  </si>
  <si>
    <t>O85X</t>
  </si>
  <si>
    <t>SEPSIS PUERPERAL</t>
  </si>
  <si>
    <t>Región Sanitaria IV</t>
  </si>
  <si>
    <t>O141</t>
  </si>
  <si>
    <t>PREECLAMPSIA SEVERA</t>
  </si>
  <si>
    <t>O721</t>
  </si>
  <si>
    <t>OTRAS HEMORRAGIAS POSTPARTO INMEDIATAS</t>
  </si>
  <si>
    <t>Región Sanitaria V</t>
  </si>
  <si>
    <t>O998</t>
  </si>
  <si>
    <t>OTRAS ENFERMEDADES ESPECIFICADAS Y AFECCIONES QUE COMPLICAN EL EMBARAZO,PARTO O PUERPERIO</t>
  </si>
  <si>
    <t>O96X</t>
  </si>
  <si>
    <t>MUERTE MATERNA DEBIDA A CUALQUIER CAUSA OBSTETRICA</t>
  </si>
  <si>
    <t>O149</t>
  </si>
  <si>
    <t>PREECLAMPSIA, NO ESPECIFICADA</t>
  </si>
  <si>
    <t>O159</t>
  </si>
  <si>
    <t>ECLAMPSIA, EN PERIODO NO ESPECIFICADO</t>
  </si>
  <si>
    <t>SAN MIGUEL</t>
  </si>
  <si>
    <t>O95X</t>
  </si>
  <si>
    <t>MUERTE OBSTETRICA DE CAUSA NO ESPECIFICADA</t>
  </si>
  <si>
    <t>Región Sanitaria VI</t>
  </si>
  <si>
    <t>O059</t>
  </si>
  <si>
    <t>OTRO ABORTO COMPLETO O NO ESPECIFICADO, SIN COMPLICACION</t>
  </si>
  <si>
    <t>O152</t>
  </si>
  <si>
    <t>ECLAMPSIA EN EL PUERPERIO</t>
  </si>
  <si>
    <t>O249</t>
  </si>
  <si>
    <t>DIABETES MELLITUS NO ESPECIFICADA, EN EL EMBARAZO</t>
  </si>
  <si>
    <t>O720</t>
  </si>
  <si>
    <t>HEMORRAGIA DEL TERCER PERIODO DEL PARTO</t>
  </si>
  <si>
    <t>EZEIZA</t>
  </si>
  <si>
    <t>O021</t>
  </si>
  <si>
    <t>ABORTO RETENIDO</t>
  </si>
  <si>
    <t>O994</t>
  </si>
  <si>
    <t>ENFERMEDADES DEL SISTEMA CIRCULATORIO QUE COMPLICAN EL EMBARAZO, PARTO O PUERPERIO</t>
  </si>
  <si>
    <t>Región Sanitaria VII</t>
  </si>
  <si>
    <t>Región Sanitaria VIII</t>
  </si>
  <si>
    <t>O441</t>
  </si>
  <si>
    <t>PLACENTA PREVIA CON HEMORRAGIA</t>
  </si>
  <si>
    <t>Región Sanitaria IX</t>
  </si>
  <si>
    <t>O440</t>
  </si>
  <si>
    <t>PLACENTA PREVIA CON ESPECIFICACION DE QUE NO HUBO HEMORRAGIA</t>
  </si>
  <si>
    <t>Región Sanitaria X</t>
  </si>
  <si>
    <t>O109</t>
  </si>
  <si>
    <t>HIPERTENSION PREEXISTENTE NO ESPECIFICADA, QUE COM</t>
  </si>
  <si>
    <t>O622</t>
  </si>
  <si>
    <t>OTRAS INERCIAS UTERINAS</t>
  </si>
  <si>
    <t>Región Sanitaria XI</t>
  </si>
  <si>
    <t>O993</t>
  </si>
  <si>
    <t xml:space="preserve">TRASTORNOS MENTALES Y ENFERMEDADES DEL SISTEMA NERVIOSO </t>
  </si>
  <si>
    <t>Región Sanitaria XII</t>
  </si>
  <si>
    <t>O711</t>
  </si>
  <si>
    <t>RUPTURA DEL UTERO DURANTE EL TRABAJO DE PARTO</t>
  </si>
  <si>
    <t>FUENTE</t>
  </si>
  <si>
    <t>Depto. Estadísticas Vitales y Demográficas - 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</si>
</sst>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0" fillId="0" borderId="0" xfId="0" applyFont="1" applyBorder="1" applyAlignment="1">
      <alignment/>
    </xf>
    <xf numFmtId="164" fontId="1" fillId="0" borderId="0" xfId="0" applyNumberFormat="1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" fontId="8" fillId="0" borderId="6" xfId="20" applyNumberFormat="1" applyFont="1" applyFill="1" applyBorder="1" applyAlignment="1">
      <alignment horizontal="center" vertical="center"/>
    </xf>
    <xf numFmtId="1" fontId="8" fillId="0" borderId="7" xfId="20" applyNumberFormat="1" applyFont="1" applyFill="1" applyBorder="1" applyAlignment="1">
      <alignment horizontal="center" vertical="center"/>
    </xf>
    <xf numFmtId="1" fontId="11" fillId="0" borderId="6" xfId="2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/>
    </xf>
    <xf numFmtId="1" fontId="12" fillId="0" borderId="7" xfId="2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" fontId="15" fillId="3" borderId="5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64" fontId="15" fillId="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4" fillId="3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4" fontId="4" fillId="3" borderId="5" xfId="0" applyNumberFormat="1" applyFont="1" applyFill="1" applyBorder="1" applyAlignment="1" applyProtection="1">
      <alignment horizontal="center" vertical="center"/>
      <protection/>
    </xf>
    <xf numFmtId="1" fontId="15" fillId="3" borderId="12" xfId="0" applyNumberFormat="1" applyFont="1" applyFill="1" applyBorder="1" applyAlignment="1">
      <alignment horizontal="center"/>
    </xf>
    <xf numFmtId="1" fontId="17" fillId="0" borderId="0" xfId="20" applyNumberFormat="1" applyFont="1" applyFill="1" applyBorder="1" applyAlignment="1">
      <alignment horizontal="center" vertical="center"/>
    </xf>
    <xf numFmtId="1" fontId="11" fillId="3" borderId="12" xfId="2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/>
    </xf>
    <xf numFmtId="164" fontId="15" fillId="3" borderId="12" xfId="0" applyNumberFormat="1" applyFont="1" applyFill="1" applyBorder="1" applyAlignment="1">
      <alignment horizontal="center"/>
    </xf>
    <xf numFmtId="1" fontId="17" fillId="0" borderId="4" xfId="20" applyNumberFormat="1" applyFont="1" applyFill="1" applyBorder="1" applyAlignment="1">
      <alignment horizontal="center" vertical="center"/>
    </xf>
    <xf numFmtId="1" fontId="8" fillId="0" borderId="13" xfId="20" applyNumberFormat="1" applyFont="1" applyFill="1" applyBorder="1" applyAlignment="1">
      <alignment horizontal="center" vertical="center"/>
    </xf>
    <xf numFmtId="1" fontId="17" fillId="0" borderId="9" xfId="20" applyNumberFormat="1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4" xfId="0" applyNumberFormat="1" applyFont="1" applyFill="1" applyBorder="1" applyAlignment="1" applyProtection="1">
      <alignment horizontal="center" vertical="center"/>
      <protection/>
    </xf>
    <xf numFmtId="3" fontId="17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3" fontId="4" fillId="5" borderId="5" xfId="20" applyFont="1" applyFill="1" applyBorder="1" applyAlignment="1">
      <alignment horizontal="center" vertical="center"/>
    </xf>
    <xf numFmtId="43" fontId="4" fillId="0" borderId="0" xfId="2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4" fillId="5" borderId="8" xfId="20" applyFont="1" applyFill="1" applyBorder="1" applyAlignment="1">
      <alignment vertical="center"/>
    </xf>
    <xf numFmtId="43" fontId="4" fillId="5" borderId="14" xfId="20" applyFont="1" applyFill="1" applyBorder="1" applyAlignment="1">
      <alignment vertical="center"/>
    </xf>
    <xf numFmtId="43" fontId="4" fillId="5" borderId="10" xfId="20" applyFont="1" applyFill="1" applyBorder="1" applyAlignment="1">
      <alignment vertical="center"/>
    </xf>
    <xf numFmtId="1" fontId="4" fillId="5" borderId="5" xfId="2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4" fillId="0" borderId="8" xfId="20" applyFont="1" applyFill="1" applyBorder="1" applyAlignment="1">
      <alignment horizontal="left" vertical="center"/>
    </xf>
    <xf numFmtId="43" fontId="4" fillId="0" borderId="14" xfId="20" applyFont="1" applyFill="1" applyBorder="1" applyAlignment="1">
      <alignment horizontal="center" vertical="center"/>
    </xf>
    <xf numFmtId="1" fontId="4" fillId="0" borderId="14" xfId="20" applyNumberFormat="1" applyFont="1" applyFill="1" applyBorder="1" applyAlignment="1">
      <alignment horizontal="center" vertical="center"/>
    </xf>
    <xf numFmtId="1" fontId="4" fillId="0" borderId="10" xfId="20" applyNumberFormat="1" applyFont="1" applyFill="1" applyBorder="1" applyAlignment="1">
      <alignment horizontal="center" vertical="center"/>
    </xf>
    <xf numFmtId="43" fontId="3" fillId="0" borderId="13" xfId="20" applyFont="1" applyFill="1" applyBorder="1" applyAlignment="1">
      <alignment horizontal="left" vertical="center"/>
    </xf>
    <xf numFmtId="43" fontId="3" fillId="0" borderId="9" xfId="20" applyFont="1" applyFill="1" applyBorder="1" applyAlignment="1">
      <alignment horizontal="center" vertical="center"/>
    </xf>
    <xf numFmtId="1" fontId="3" fillId="0" borderId="9" xfId="20" applyNumberFormat="1" applyFont="1" applyFill="1" applyBorder="1" applyAlignment="1">
      <alignment horizontal="center" vertical="center"/>
    </xf>
    <xf numFmtId="1" fontId="3" fillId="0" borderId="3" xfId="20" applyNumberFormat="1" applyFont="1" applyFill="1" applyBorder="1" applyAlignment="1">
      <alignment horizontal="center" vertical="center"/>
    </xf>
    <xf numFmtId="43" fontId="3" fillId="0" borderId="8" xfId="20" applyFont="1" applyFill="1" applyBorder="1" applyAlignment="1">
      <alignment horizontal="left" vertical="center"/>
    </xf>
    <xf numFmtId="43" fontId="3" fillId="0" borderId="14" xfId="20" applyFont="1" applyFill="1" applyBorder="1" applyAlignment="1">
      <alignment horizontal="center" vertical="center"/>
    </xf>
    <xf numFmtId="1" fontId="3" fillId="0" borderId="14" xfId="20" applyNumberFormat="1" applyFont="1" applyFill="1" applyBorder="1" applyAlignment="1">
      <alignment horizontal="center" vertical="center"/>
    </xf>
    <xf numFmtId="1" fontId="3" fillId="0" borderId="10" xfId="20" applyNumberFormat="1" applyFont="1" applyFill="1" applyBorder="1" applyAlignment="1">
      <alignment horizontal="center" vertical="center"/>
    </xf>
    <xf numFmtId="43" fontId="3" fillId="0" borderId="0" xfId="20" applyFont="1" applyFill="1" applyBorder="1" applyAlignment="1">
      <alignment horizontal="left" vertical="center"/>
    </xf>
    <xf numFmtId="43" fontId="3" fillId="0" borderId="0" xfId="20" applyFont="1" applyFill="1" applyBorder="1" applyAlignment="1">
      <alignment horizontal="center" vertical="center"/>
    </xf>
    <xf numFmtId="1" fontId="3" fillId="0" borderId="0" xfId="20" applyNumberFormat="1" applyFont="1" applyFill="1" applyBorder="1" applyAlignment="1">
      <alignment horizontal="center" vertical="center"/>
    </xf>
    <xf numFmtId="43" fontId="4" fillId="0" borderId="6" xfId="20" applyFont="1" applyFill="1" applyBorder="1" applyAlignment="1">
      <alignment horizontal="left" vertical="center"/>
    </xf>
    <xf numFmtId="43" fontId="4" fillId="0" borderId="4" xfId="20" applyFont="1" applyFill="1" applyBorder="1" applyAlignment="1">
      <alignment horizontal="center" vertical="center"/>
    </xf>
    <xf numFmtId="1" fontId="4" fillId="0" borderId="4" xfId="20" applyNumberFormat="1" applyFont="1" applyFill="1" applyBorder="1" applyAlignment="1">
      <alignment horizontal="center" vertical="center"/>
    </xf>
    <xf numFmtId="1" fontId="4" fillId="0" borderId="1" xfId="20" applyNumberFormat="1" applyFont="1" applyFill="1" applyBorder="1" applyAlignment="1">
      <alignment horizontal="center" vertical="center"/>
    </xf>
    <xf numFmtId="43" fontId="3" fillId="0" borderId="6" xfId="20" applyFont="1" applyFill="1" applyBorder="1" applyAlignment="1">
      <alignment horizontal="left" vertical="center"/>
    </xf>
    <xf numFmtId="43" fontId="3" fillId="0" borderId="4" xfId="20" applyFont="1" applyFill="1" applyBorder="1" applyAlignment="1">
      <alignment horizontal="center" vertical="center"/>
    </xf>
    <xf numFmtId="1" fontId="3" fillId="0" borderId="4" xfId="20" applyNumberFormat="1" applyFont="1" applyFill="1" applyBorder="1" applyAlignment="1">
      <alignment horizontal="center" vertical="center"/>
    </xf>
    <xf numFmtId="1" fontId="3" fillId="0" borderId="1" xfId="20" applyNumberFormat="1" applyFont="1" applyFill="1" applyBorder="1" applyAlignment="1">
      <alignment horizontal="center" vertical="center"/>
    </xf>
    <xf numFmtId="43" fontId="3" fillId="0" borderId="7" xfId="20" applyFont="1" applyFill="1" applyBorder="1" applyAlignment="1">
      <alignment horizontal="left" vertical="center"/>
    </xf>
    <xf numFmtId="1" fontId="3" fillId="0" borderId="2" xfId="2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18" fillId="0" borderId="0" xfId="20" applyFont="1" applyFill="1" applyBorder="1" applyAlignment="1">
      <alignment vertical="center"/>
    </xf>
    <xf numFmtId="43" fontId="5" fillId="0" borderId="14" xfId="20" applyFont="1" applyFill="1" applyBorder="1" applyAlignment="1">
      <alignment vertical="center"/>
    </xf>
    <xf numFmtId="43" fontId="17" fillId="0" borderId="9" xfId="20" applyFont="1" applyFill="1" applyBorder="1" applyAlignment="1">
      <alignment vertical="center"/>
    </xf>
    <xf numFmtId="43" fontId="17" fillId="0" borderId="14" xfId="20" applyFont="1" applyFill="1" applyBorder="1" applyAlignment="1">
      <alignment vertical="center"/>
    </xf>
    <xf numFmtId="43" fontId="17" fillId="0" borderId="0" xfId="20" applyFont="1" applyFill="1" applyBorder="1" applyAlignment="1">
      <alignment vertical="center"/>
    </xf>
    <xf numFmtId="43" fontId="5" fillId="0" borderId="4" xfId="20" applyFont="1" applyFill="1" applyBorder="1" applyAlignment="1">
      <alignment vertical="center"/>
    </xf>
    <xf numFmtId="43" fontId="17" fillId="0" borderId="4" xfId="2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 applyProtection="1">
      <alignment horizontal="center" vertical="center"/>
      <protection/>
    </xf>
    <xf numFmtId="4" fontId="4" fillId="3" borderId="12" xfId="0" applyNumberFormat="1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4" fillId="5" borderId="5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workbookViewId="0" topLeftCell="A1">
      <selection activeCell="D185" sqref="D185"/>
    </sheetView>
  </sheetViews>
  <sheetFormatPr defaultColWidth="11.421875" defaultRowHeight="15"/>
  <cols>
    <col min="1" max="1" width="27.28125" style="0" customWidth="1"/>
    <col min="2" max="2" width="13.7109375" style="0" customWidth="1"/>
    <col min="3" max="3" width="13.57421875" style="0" customWidth="1"/>
    <col min="4" max="4" width="15.421875" style="0" customWidth="1"/>
  </cols>
  <sheetData>
    <row r="1" ht="15">
      <c r="A1" s="1" t="s">
        <v>32</v>
      </c>
    </row>
    <row r="2" ht="15">
      <c r="A2" s="1" t="s">
        <v>33</v>
      </c>
    </row>
    <row r="3" spans="1:4" ht="15">
      <c r="A3" s="1" t="s">
        <v>34</v>
      </c>
      <c r="C3" s="2"/>
      <c r="D3" s="2"/>
    </row>
    <row r="6" spans="1:4" ht="15">
      <c r="A6" s="109" t="s">
        <v>39</v>
      </c>
      <c r="B6" s="109"/>
      <c r="C6" s="109"/>
      <c r="D6" s="109"/>
    </row>
    <row r="7" spans="1:5" ht="15">
      <c r="A7" s="109" t="s">
        <v>161</v>
      </c>
      <c r="B7" s="109"/>
      <c r="C7" s="109"/>
      <c r="D7" s="109"/>
      <c r="E7" s="1"/>
    </row>
    <row r="8" spans="1:4" ht="15">
      <c r="A8" s="3"/>
      <c r="B8" s="3"/>
      <c r="C8" s="3"/>
      <c r="D8" s="3"/>
    </row>
    <row r="9" spans="1:4" ht="15">
      <c r="A9" s="110" t="s">
        <v>40</v>
      </c>
      <c r="B9" s="47" t="s">
        <v>41</v>
      </c>
      <c r="C9" s="48" t="s">
        <v>42</v>
      </c>
      <c r="D9" s="112" t="s">
        <v>43</v>
      </c>
    </row>
    <row r="10" spans="1:4" ht="15">
      <c r="A10" s="111"/>
      <c r="B10" s="49" t="s">
        <v>44</v>
      </c>
      <c r="C10" s="50" t="s">
        <v>45</v>
      </c>
      <c r="D10" s="113"/>
    </row>
    <row r="12" spans="1:4" ht="15">
      <c r="A12" s="51" t="s">
        <v>46</v>
      </c>
      <c r="B12" s="28">
        <v>281386</v>
      </c>
      <c r="C12" s="29">
        <v>84</v>
      </c>
      <c r="D12" s="30">
        <f>84*10000/B12</f>
        <v>2.985223145430121</v>
      </c>
    </row>
    <row r="13" spans="2:4" ht="15">
      <c r="B13" s="24"/>
      <c r="C13" s="24"/>
      <c r="D13" s="24"/>
    </row>
    <row r="14" spans="1:4" ht="15">
      <c r="A14" s="19" t="s">
        <v>47</v>
      </c>
      <c r="B14" s="57">
        <v>198</v>
      </c>
      <c r="C14" s="4">
        <v>0</v>
      </c>
      <c r="D14" s="31">
        <f>+C14*10000/B14</f>
        <v>0</v>
      </c>
    </row>
    <row r="15" spans="1:4" ht="15">
      <c r="A15" s="20" t="s">
        <v>48</v>
      </c>
      <c r="B15" s="53">
        <v>157</v>
      </c>
      <c r="C15" s="5">
        <v>0</v>
      </c>
      <c r="D15" s="32">
        <f aca="true" t="shared" si="0" ref="D15:D29">+C15*10000/B15</f>
        <v>0</v>
      </c>
    </row>
    <row r="16" spans="1:4" ht="15">
      <c r="A16" s="20" t="s">
        <v>1</v>
      </c>
      <c r="B16" s="53">
        <v>4780</v>
      </c>
      <c r="C16" s="5">
        <v>1</v>
      </c>
      <c r="D16" s="32">
        <f t="shared" si="0"/>
        <v>2.092050209205021</v>
      </c>
    </row>
    <row r="17" spans="1:4" ht="15">
      <c r="A17" s="20" t="s">
        <v>49</v>
      </c>
      <c r="B17" s="53">
        <v>191</v>
      </c>
      <c r="C17" s="5">
        <v>0</v>
      </c>
      <c r="D17" s="32">
        <f t="shared" si="0"/>
        <v>0</v>
      </c>
    </row>
    <row r="18" spans="1:4" ht="15">
      <c r="A18" s="20" t="s">
        <v>50</v>
      </c>
      <c r="B18" s="53">
        <v>412</v>
      </c>
      <c r="C18" s="5">
        <v>0</v>
      </c>
      <c r="D18" s="32">
        <f t="shared" si="0"/>
        <v>0</v>
      </c>
    </row>
    <row r="19" spans="1:4" ht="15">
      <c r="A19" s="20" t="s">
        <v>51</v>
      </c>
      <c r="B19" s="53">
        <v>567</v>
      </c>
      <c r="C19" s="5">
        <v>0</v>
      </c>
      <c r="D19" s="32">
        <f t="shared" si="0"/>
        <v>0</v>
      </c>
    </row>
    <row r="20" spans="1:4" ht="15">
      <c r="A20" s="20" t="s">
        <v>52</v>
      </c>
      <c r="B20" s="53">
        <v>956</v>
      </c>
      <c r="C20" s="5">
        <v>1</v>
      </c>
      <c r="D20" s="32">
        <f t="shared" si="0"/>
        <v>10.460251046025105</v>
      </c>
    </row>
    <row r="21" spans="1:4" ht="15">
      <c r="A21" s="20" t="s">
        <v>53</v>
      </c>
      <c r="B21" s="53">
        <v>130</v>
      </c>
      <c r="C21" s="5">
        <v>0</v>
      </c>
      <c r="D21" s="32">
        <f t="shared" si="0"/>
        <v>0</v>
      </c>
    </row>
    <row r="22" spans="1:4" ht="15">
      <c r="A22" s="20" t="s">
        <v>54</v>
      </c>
      <c r="B22" s="53">
        <v>109</v>
      </c>
      <c r="C22" s="5">
        <v>0</v>
      </c>
      <c r="D22" s="32">
        <f t="shared" si="0"/>
        <v>0</v>
      </c>
    </row>
    <row r="23" spans="1:4" ht="15">
      <c r="A23" s="20" t="s">
        <v>55</v>
      </c>
      <c r="B23" s="53">
        <v>434</v>
      </c>
      <c r="C23" s="5">
        <v>0</v>
      </c>
      <c r="D23" s="32">
        <f t="shared" si="0"/>
        <v>0</v>
      </c>
    </row>
    <row r="24" spans="1:4" ht="15">
      <c r="A24" s="20" t="s">
        <v>56</v>
      </c>
      <c r="B24" s="53">
        <v>171</v>
      </c>
      <c r="C24" s="5">
        <v>0</v>
      </c>
      <c r="D24" s="32">
        <f t="shared" si="0"/>
        <v>0</v>
      </c>
    </row>
    <row r="25" spans="1:4" ht="15">
      <c r="A25" s="20" t="s">
        <v>57</v>
      </c>
      <c r="B25" s="53">
        <v>267</v>
      </c>
      <c r="C25" s="5">
        <v>0</v>
      </c>
      <c r="D25" s="32">
        <f t="shared" si="0"/>
        <v>0</v>
      </c>
    </row>
    <row r="26" spans="1:4" ht="15">
      <c r="A26" s="20" t="s">
        <v>58</v>
      </c>
      <c r="B26" s="53">
        <v>179</v>
      </c>
      <c r="C26" s="5">
        <v>0</v>
      </c>
      <c r="D26" s="32">
        <f t="shared" si="0"/>
        <v>0</v>
      </c>
    </row>
    <row r="27" spans="1:4" ht="15">
      <c r="A27" s="20" t="s">
        <v>29</v>
      </c>
      <c r="B27" s="53">
        <v>850</v>
      </c>
      <c r="C27" s="5">
        <v>0</v>
      </c>
      <c r="D27" s="32">
        <f t="shared" si="0"/>
        <v>0</v>
      </c>
    </row>
    <row r="28" spans="1:4" ht="15">
      <c r="A28" s="58" t="s">
        <v>31</v>
      </c>
      <c r="B28" s="59">
        <v>540</v>
      </c>
      <c r="C28" s="6">
        <v>0</v>
      </c>
      <c r="D28" s="60">
        <f t="shared" si="0"/>
        <v>0</v>
      </c>
    </row>
    <row r="29" spans="1:4" ht="15">
      <c r="A29" s="54" t="s">
        <v>160</v>
      </c>
      <c r="B29" s="52">
        <f>SUM(B14:B28)</f>
        <v>9941</v>
      </c>
      <c r="C29" s="55">
        <f>SUM(C14:C28)</f>
        <v>2</v>
      </c>
      <c r="D29" s="56">
        <f t="shared" si="0"/>
        <v>2.0118700331958554</v>
      </c>
    </row>
    <row r="30" spans="1:4" ht="15">
      <c r="A30" s="7"/>
      <c r="B30" s="35"/>
      <c r="C30" s="35"/>
      <c r="D30" s="36"/>
    </row>
    <row r="31" spans="1:4" ht="15">
      <c r="A31" s="19" t="s">
        <v>6</v>
      </c>
      <c r="B31" s="57">
        <v>372</v>
      </c>
      <c r="C31" s="4">
        <v>0</v>
      </c>
      <c r="D31" s="31">
        <f>+C31*10000/B31</f>
        <v>0</v>
      </c>
    </row>
    <row r="32" spans="1:4" ht="15">
      <c r="A32" s="20" t="s">
        <v>35</v>
      </c>
      <c r="B32" s="53">
        <v>149</v>
      </c>
      <c r="C32" s="5">
        <v>0</v>
      </c>
      <c r="D32" s="32">
        <f aca="true" t="shared" si="1" ref="D32:D43">+C32*10000/B32</f>
        <v>0</v>
      </c>
    </row>
    <row r="33" spans="1:4" ht="15">
      <c r="A33" s="20" t="s">
        <v>59</v>
      </c>
      <c r="B33" s="53">
        <v>262</v>
      </c>
      <c r="C33" s="5">
        <v>0</v>
      </c>
      <c r="D33" s="32">
        <f t="shared" si="1"/>
        <v>0</v>
      </c>
    </row>
    <row r="34" spans="1:4" ht="15">
      <c r="A34" s="20" t="s">
        <v>14</v>
      </c>
      <c r="B34" s="53">
        <v>476</v>
      </c>
      <c r="C34" s="5">
        <v>0</v>
      </c>
      <c r="D34" s="32">
        <f t="shared" si="1"/>
        <v>0</v>
      </c>
    </row>
    <row r="35" spans="1:4" ht="15">
      <c r="A35" s="20" t="s">
        <v>60</v>
      </c>
      <c r="B35" s="53">
        <v>141</v>
      </c>
      <c r="C35" s="5">
        <v>0</v>
      </c>
      <c r="D35" s="32">
        <f t="shared" si="1"/>
        <v>0</v>
      </c>
    </row>
    <row r="36" spans="1:4" ht="15">
      <c r="A36" s="20" t="s">
        <v>61</v>
      </c>
      <c r="B36" s="53">
        <v>710</v>
      </c>
      <c r="C36" s="5">
        <v>0</v>
      </c>
      <c r="D36" s="32">
        <f t="shared" si="1"/>
        <v>0</v>
      </c>
    </row>
    <row r="37" spans="1:4" ht="15">
      <c r="A37" s="20" t="s">
        <v>62</v>
      </c>
      <c r="B37" s="53">
        <v>639</v>
      </c>
      <c r="C37" s="5">
        <v>0</v>
      </c>
      <c r="D37" s="32">
        <f t="shared" si="1"/>
        <v>0</v>
      </c>
    </row>
    <row r="38" spans="1:4" ht="15">
      <c r="A38" s="20" t="s">
        <v>63</v>
      </c>
      <c r="B38" s="53">
        <v>99</v>
      </c>
      <c r="C38" s="5">
        <v>0</v>
      </c>
      <c r="D38" s="32">
        <f t="shared" si="1"/>
        <v>0</v>
      </c>
    </row>
    <row r="39" spans="1:4" ht="15">
      <c r="A39" s="20" t="s">
        <v>64</v>
      </c>
      <c r="B39" s="53">
        <v>262</v>
      </c>
      <c r="C39" s="5">
        <v>0</v>
      </c>
      <c r="D39" s="32">
        <f t="shared" si="1"/>
        <v>0</v>
      </c>
    </row>
    <row r="40" spans="1:4" ht="15">
      <c r="A40" s="20" t="s">
        <v>65</v>
      </c>
      <c r="B40" s="53">
        <v>112</v>
      </c>
      <c r="C40" s="5">
        <v>0</v>
      </c>
      <c r="D40" s="32">
        <f t="shared" si="1"/>
        <v>0</v>
      </c>
    </row>
    <row r="41" spans="1:4" ht="15">
      <c r="A41" s="20" t="s">
        <v>66</v>
      </c>
      <c r="B41" s="53">
        <v>736</v>
      </c>
      <c r="C41" s="5">
        <v>0</v>
      </c>
      <c r="D41" s="32">
        <f t="shared" si="1"/>
        <v>0</v>
      </c>
    </row>
    <row r="42" spans="1:4" ht="15">
      <c r="A42" s="58" t="s">
        <v>67</v>
      </c>
      <c r="B42" s="59">
        <v>91</v>
      </c>
      <c r="C42" s="6">
        <v>0</v>
      </c>
      <c r="D42" s="60">
        <f t="shared" si="1"/>
        <v>0</v>
      </c>
    </row>
    <row r="43" spans="1:4" ht="15">
      <c r="A43" s="54" t="s">
        <v>68</v>
      </c>
      <c r="B43" s="52">
        <f>SUM(B31:B42)</f>
        <v>4049</v>
      </c>
      <c r="C43" s="55">
        <f>SUM(C31:C42)</f>
        <v>0</v>
      </c>
      <c r="D43" s="56">
        <f t="shared" si="1"/>
        <v>0</v>
      </c>
    </row>
    <row r="44" spans="1:4" ht="15">
      <c r="A44" s="8"/>
      <c r="B44" s="37"/>
      <c r="C44" s="35"/>
      <c r="D44" s="38"/>
    </row>
    <row r="45" spans="1:4" ht="15">
      <c r="A45" s="19" t="s">
        <v>69</v>
      </c>
      <c r="B45" s="57">
        <v>725</v>
      </c>
      <c r="C45" s="4">
        <v>0</v>
      </c>
      <c r="D45" s="31">
        <f>+C45*10000/B45</f>
        <v>0</v>
      </c>
    </row>
    <row r="46" spans="1:4" ht="15">
      <c r="A46" s="20" t="s">
        <v>70</v>
      </c>
      <c r="B46" s="53">
        <v>158</v>
      </c>
      <c r="C46" s="5">
        <v>0</v>
      </c>
      <c r="D46" s="32">
        <f aca="true" t="shared" si="2" ref="D46:D53">+C46*10000/B46</f>
        <v>0</v>
      </c>
    </row>
    <row r="47" spans="1:4" ht="15">
      <c r="A47" s="20" t="s">
        <v>71</v>
      </c>
      <c r="B47" s="53">
        <v>179</v>
      </c>
      <c r="C47" s="5">
        <v>0</v>
      </c>
      <c r="D47" s="32">
        <f t="shared" si="2"/>
        <v>0</v>
      </c>
    </row>
    <row r="48" spans="1:4" ht="15">
      <c r="A48" s="20" t="s">
        <v>72</v>
      </c>
      <c r="B48" s="53">
        <v>162</v>
      </c>
      <c r="C48" s="5">
        <v>0</v>
      </c>
      <c r="D48" s="32">
        <f t="shared" si="2"/>
        <v>0</v>
      </c>
    </row>
    <row r="49" spans="1:4" ht="15">
      <c r="A49" s="20" t="s">
        <v>73</v>
      </c>
      <c r="B49" s="53">
        <v>248</v>
      </c>
      <c r="C49" s="5">
        <v>0</v>
      </c>
      <c r="D49" s="32">
        <f t="shared" si="2"/>
        <v>0</v>
      </c>
    </row>
    <row r="50" spans="1:4" ht="15">
      <c r="A50" s="20" t="s">
        <v>16</v>
      </c>
      <c r="B50" s="53">
        <v>1522</v>
      </c>
      <c r="C50" s="5">
        <v>2</v>
      </c>
      <c r="D50" s="32">
        <f t="shared" si="2"/>
        <v>13.140604467805518</v>
      </c>
    </row>
    <row r="51" spans="1:4" ht="15">
      <c r="A51" s="20" t="s">
        <v>74</v>
      </c>
      <c r="B51" s="53">
        <v>257</v>
      </c>
      <c r="C51" s="5">
        <v>0</v>
      </c>
      <c r="D51" s="32">
        <f t="shared" si="2"/>
        <v>0</v>
      </c>
    </row>
    <row r="52" spans="1:4" ht="15">
      <c r="A52" s="58" t="s">
        <v>75</v>
      </c>
      <c r="B52" s="59">
        <v>609</v>
      </c>
      <c r="C52" s="6">
        <v>0</v>
      </c>
      <c r="D52" s="60">
        <f t="shared" si="2"/>
        <v>0</v>
      </c>
    </row>
    <row r="53" spans="1:4" ht="15">
      <c r="A53" s="54" t="s">
        <v>76</v>
      </c>
      <c r="B53" s="52">
        <f>SUM(B45:B52)</f>
        <v>3860</v>
      </c>
      <c r="C53" s="55">
        <f>SUM(C45:C52)</f>
        <v>2</v>
      </c>
      <c r="D53" s="56">
        <f t="shared" si="2"/>
        <v>5.181347150259067</v>
      </c>
    </row>
    <row r="54" spans="1:4" ht="15">
      <c r="A54" s="7"/>
      <c r="B54" s="35"/>
      <c r="C54" s="35"/>
      <c r="D54" s="38"/>
    </row>
    <row r="55" spans="1:4" ht="15">
      <c r="A55" s="19" t="s">
        <v>77</v>
      </c>
      <c r="B55" s="57">
        <v>507</v>
      </c>
      <c r="C55" s="25">
        <v>0</v>
      </c>
      <c r="D55" s="31">
        <f>+C55*10000/B55</f>
        <v>0</v>
      </c>
    </row>
    <row r="56" spans="1:4" ht="15">
      <c r="A56" s="20" t="s">
        <v>2</v>
      </c>
      <c r="B56" s="53">
        <v>557</v>
      </c>
      <c r="C56" s="27">
        <v>0</v>
      </c>
      <c r="D56" s="32">
        <f aca="true" t="shared" si="3" ref="D56:D68">+C56*10000/B56</f>
        <v>0</v>
      </c>
    </row>
    <row r="57" spans="1:4" ht="15">
      <c r="A57" s="20" t="s">
        <v>78</v>
      </c>
      <c r="B57" s="53">
        <v>239</v>
      </c>
      <c r="C57" s="27">
        <v>0</v>
      </c>
      <c r="D57" s="32">
        <f t="shared" si="3"/>
        <v>0</v>
      </c>
    </row>
    <row r="58" spans="1:4" ht="15">
      <c r="A58" s="20" t="s">
        <v>36</v>
      </c>
      <c r="B58" s="53">
        <v>247</v>
      </c>
      <c r="C58" s="27">
        <v>0</v>
      </c>
      <c r="D58" s="32">
        <f t="shared" si="3"/>
        <v>0</v>
      </c>
    </row>
    <row r="59" spans="1:4" ht="15">
      <c r="A59" s="20" t="s">
        <v>79</v>
      </c>
      <c r="B59" s="53">
        <v>393</v>
      </c>
      <c r="C59" s="27">
        <v>0</v>
      </c>
      <c r="D59" s="32">
        <f t="shared" si="3"/>
        <v>0</v>
      </c>
    </row>
    <row r="60" spans="1:4" ht="15">
      <c r="A60" s="20" t="s">
        <v>80</v>
      </c>
      <c r="B60" s="53">
        <v>1596</v>
      </c>
      <c r="C60" s="27">
        <v>0</v>
      </c>
      <c r="D60" s="32">
        <f t="shared" si="3"/>
        <v>0</v>
      </c>
    </row>
    <row r="61" spans="1:4" ht="15">
      <c r="A61" s="20" t="s">
        <v>81</v>
      </c>
      <c r="B61" s="53">
        <v>572</v>
      </c>
      <c r="C61" s="27">
        <v>0</v>
      </c>
      <c r="D61" s="32">
        <f t="shared" si="3"/>
        <v>0</v>
      </c>
    </row>
    <row r="62" spans="1:4" ht="15">
      <c r="A62" s="20" t="s">
        <v>82</v>
      </c>
      <c r="B62" s="53">
        <v>365</v>
      </c>
      <c r="C62" s="27">
        <v>0</v>
      </c>
      <c r="D62" s="32">
        <f t="shared" si="3"/>
        <v>0</v>
      </c>
    </row>
    <row r="63" spans="1:4" ht="15">
      <c r="A63" s="20" t="s">
        <v>83</v>
      </c>
      <c r="B63" s="53">
        <v>615</v>
      </c>
      <c r="C63" s="27">
        <v>0</v>
      </c>
      <c r="D63" s="32">
        <f t="shared" si="3"/>
        <v>0</v>
      </c>
    </row>
    <row r="64" spans="1:4" ht="15">
      <c r="A64" s="20" t="s">
        <v>84</v>
      </c>
      <c r="B64" s="53">
        <v>411</v>
      </c>
      <c r="C64" s="27">
        <v>0</v>
      </c>
      <c r="D64" s="32">
        <f t="shared" si="3"/>
        <v>0</v>
      </c>
    </row>
    <row r="65" spans="1:4" ht="15">
      <c r="A65" s="20" t="s">
        <v>85</v>
      </c>
      <c r="B65" s="53">
        <v>379</v>
      </c>
      <c r="C65" s="27">
        <v>0</v>
      </c>
      <c r="D65" s="32">
        <f t="shared" si="3"/>
        <v>0</v>
      </c>
    </row>
    <row r="66" spans="1:4" ht="15">
      <c r="A66" s="20" t="s">
        <v>86</v>
      </c>
      <c r="B66" s="53">
        <v>2382</v>
      </c>
      <c r="C66" s="27">
        <v>1</v>
      </c>
      <c r="D66" s="32">
        <f t="shared" si="3"/>
        <v>4.198152812762385</v>
      </c>
    </row>
    <row r="67" spans="1:4" ht="15">
      <c r="A67" s="58" t="s">
        <v>87</v>
      </c>
      <c r="B67" s="59">
        <v>1212</v>
      </c>
      <c r="C67" s="26">
        <v>1</v>
      </c>
      <c r="D67" s="60">
        <f t="shared" si="3"/>
        <v>8.250825082508252</v>
      </c>
    </row>
    <row r="68" spans="1:4" ht="15">
      <c r="A68" s="54" t="s">
        <v>88</v>
      </c>
      <c r="B68" s="52">
        <f>SUM(B55:B67)</f>
        <v>9475</v>
      </c>
      <c r="C68" s="55">
        <f>SUM(C55:C67)</f>
        <v>2</v>
      </c>
      <c r="D68" s="56">
        <f t="shared" si="3"/>
        <v>2.1108179419525066</v>
      </c>
    </row>
    <row r="69" spans="1:4" ht="15">
      <c r="A69" s="7"/>
      <c r="B69" s="35"/>
      <c r="C69" s="35"/>
      <c r="D69" s="38"/>
    </row>
    <row r="70" spans="1:4" ht="15">
      <c r="A70" s="19" t="s">
        <v>5</v>
      </c>
      <c r="B70" s="63">
        <v>1933</v>
      </c>
      <c r="C70" s="39">
        <v>2</v>
      </c>
      <c r="D70" s="31">
        <f>+C70*10000/B70</f>
        <v>10.346611484738748</v>
      </c>
    </row>
    <row r="71" spans="1:4" ht="15">
      <c r="A71" s="20" t="s">
        <v>7</v>
      </c>
      <c r="B71" s="61">
        <v>4705</v>
      </c>
      <c r="C71" s="40">
        <v>1</v>
      </c>
      <c r="D71" s="32">
        <f aca="true" t="shared" si="4" ref="D71:D83">+C71*10000/B71</f>
        <v>2.1253985122210413</v>
      </c>
    </row>
    <row r="72" spans="1:4" ht="15">
      <c r="A72" s="20" t="s">
        <v>89</v>
      </c>
      <c r="B72" s="61">
        <v>578</v>
      </c>
      <c r="C72" s="40">
        <v>0</v>
      </c>
      <c r="D72" s="32">
        <f t="shared" si="4"/>
        <v>0</v>
      </c>
    </row>
    <row r="73" spans="1:4" ht="15">
      <c r="A73" s="20" t="s">
        <v>13</v>
      </c>
      <c r="B73" s="61">
        <v>7091</v>
      </c>
      <c r="C73" s="40">
        <v>4</v>
      </c>
      <c r="D73" s="32">
        <f t="shared" si="4"/>
        <v>5.640953321111268</v>
      </c>
    </row>
    <row r="74" spans="1:4" ht="15">
      <c r="A74" s="20" t="s">
        <v>15</v>
      </c>
      <c r="B74" s="61">
        <v>6447</v>
      </c>
      <c r="C74" s="40">
        <v>2</v>
      </c>
      <c r="D74" s="32">
        <f t="shared" si="4"/>
        <v>3.1022180859314408</v>
      </c>
    </row>
    <row r="75" spans="1:4" ht="15">
      <c r="A75" s="20" t="s">
        <v>23</v>
      </c>
      <c r="B75" s="61">
        <v>6647</v>
      </c>
      <c r="C75" s="5">
        <v>1</v>
      </c>
      <c r="D75" s="32">
        <f t="shared" si="4"/>
        <v>1.504438092372499</v>
      </c>
    </row>
    <row r="76" spans="1:4" ht="15">
      <c r="A76" s="20" t="s">
        <v>27</v>
      </c>
      <c r="B76" s="61">
        <v>6735</v>
      </c>
      <c r="C76" s="40">
        <v>1</v>
      </c>
      <c r="D76" s="32">
        <f t="shared" si="4"/>
        <v>1.4847809948032664</v>
      </c>
    </row>
    <row r="77" spans="1:4" ht="15">
      <c r="A77" s="20" t="s">
        <v>37</v>
      </c>
      <c r="B77" s="61">
        <v>2986</v>
      </c>
      <c r="C77" s="40">
        <v>0</v>
      </c>
      <c r="D77" s="32">
        <f t="shared" si="4"/>
        <v>0</v>
      </c>
    </row>
    <row r="78" spans="1:4" ht="15">
      <c r="A78" s="20" t="s">
        <v>90</v>
      </c>
      <c r="B78" s="61">
        <v>4698</v>
      </c>
      <c r="C78" s="40">
        <v>1</v>
      </c>
      <c r="D78" s="32">
        <f t="shared" si="4"/>
        <v>2.1285653469561514</v>
      </c>
    </row>
    <row r="79" spans="1:4" ht="15">
      <c r="A79" s="20" t="s">
        <v>91</v>
      </c>
      <c r="B79" s="61">
        <v>5736</v>
      </c>
      <c r="C79" s="40">
        <v>1</v>
      </c>
      <c r="D79" s="32">
        <f t="shared" si="4"/>
        <v>1.7433751743375174</v>
      </c>
    </row>
    <row r="80" spans="1:4" ht="15">
      <c r="A80" s="20" t="s">
        <v>92</v>
      </c>
      <c r="B80" s="62">
        <v>7528</v>
      </c>
      <c r="C80" s="40">
        <v>4</v>
      </c>
      <c r="D80" s="32">
        <f t="shared" si="4"/>
        <v>5.313496280552604</v>
      </c>
    </row>
    <row r="81" spans="1:4" ht="15">
      <c r="A81" s="20" t="s">
        <v>93</v>
      </c>
      <c r="B81" s="61">
        <v>3353</v>
      </c>
      <c r="C81" s="40">
        <v>1</v>
      </c>
      <c r="D81" s="32">
        <f t="shared" si="4"/>
        <v>2.9824038174768863</v>
      </c>
    </row>
    <row r="82" spans="1:4" ht="15">
      <c r="A82" s="58" t="s">
        <v>38</v>
      </c>
      <c r="B82" s="64">
        <v>2299</v>
      </c>
      <c r="C82" s="65">
        <v>1</v>
      </c>
      <c r="D82" s="60">
        <f t="shared" si="4"/>
        <v>4.349717268377556</v>
      </c>
    </row>
    <row r="83" spans="1:4" ht="15">
      <c r="A83" s="54" t="s">
        <v>94</v>
      </c>
      <c r="B83" s="52">
        <f>SUM(B70:B82)</f>
        <v>60736</v>
      </c>
      <c r="C83" s="55">
        <f>SUM(C70:C82)</f>
        <v>19</v>
      </c>
      <c r="D83" s="56">
        <f t="shared" si="4"/>
        <v>3.1282929399367756</v>
      </c>
    </row>
    <row r="84" spans="1:4" ht="15">
      <c r="A84" s="7"/>
      <c r="B84" s="35"/>
      <c r="C84" s="35"/>
      <c r="D84" s="41"/>
    </row>
    <row r="85" spans="1:4" ht="15">
      <c r="A85" s="19" t="s">
        <v>0</v>
      </c>
      <c r="B85" s="63">
        <v>10387</v>
      </c>
      <c r="C85" s="39">
        <v>4</v>
      </c>
      <c r="D85" s="31">
        <f>+C85*10000/B85</f>
        <v>3.850967555598344</v>
      </c>
    </row>
    <row r="86" spans="1:4" ht="15">
      <c r="A86" s="20" t="s">
        <v>95</v>
      </c>
      <c r="B86" s="61">
        <v>5959</v>
      </c>
      <c r="C86" s="40">
        <v>0</v>
      </c>
      <c r="D86" s="32">
        <f aca="true" t="shared" si="5" ref="D86:D94">+C86*10000/B86</f>
        <v>0</v>
      </c>
    </row>
    <row r="87" spans="1:6" ht="15">
      <c r="A87" s="20" t="s">
        <v>3</v>
      </c>
      <c r="B87" s="61">
        <v>6014</v>
      </c>
      <c r="C87" s="40">
        <v>0</v>
      </c>
      <c r="D87" s="32">
        <f t="shared" si="5"/>
        <v>0</v>
      </c>
      <c r="F87">
        <f>32+29+19</f>
        <v>80</v>
      </c>
    </row>
    <row r="88" spans="1:4" ht="15">
      <c r="A88" s="20" t="s">
        <v>8</v>
      </c>
      <c r="B88" s="61">
        <v>6036</v>
      </c>
      <c r="C88" s="40">
        <v>3</v>
      </c>
      <c r="D88" s="32">
        <f t="shared" si="5"/>
        <v>4.970178926441352</v>
      </c>
    </row>
    <row r="89" spans="1:4" ht="15">
      <c r="A89" s="20" t="s">
        <v>9</v>
      </c>
      <c r="B89" s="61">
        <v>9310</v>
      </c>
      <c r="C89" s="40">
        <v>6</v>
      </c>
      <c r="D89" s="32">
        <f t="shared" si="5"/>
        <v>6.4446831364124595</v>
      </c>
    </row>
    <row r="90" spans="1:4" ht="15">
      <c r="A90" s="20" t="s">
        <v>96</v>
      </c>
      <c r="B90" s="61">
        <v>3748</v>
      </c>
      <c r="C90" s="5">
        <v>2</v>
      </c>
      <c r="D90" s="32">
        <f t="shared" si="5"/>
        <v>5.336179295624333</v>
      </c>
    </row>
    <row r="91" spans="1:4" ht="15">
      <c r="A91" s="20" t="s">
        <v>18</v>
      </c>
      <c r="B91" s="61">
        <v>7431</v>
      </c>
      <c r="C91" s="40">
        <v>5</v>
      </c>
      <c r="D91" s="32">
        <f t="shared" si="5"/>
        <v>6.728569506122998</v>
      </c>
    </row>
    <row r="92" spans="1:4" ht="15">
      <c r="A92" s="20" t="s">
        <v>21</v>
      </c>
      <c r="B92" s="61">
        <v>12604</v>
      </c>
      <c r="C92" s="40">
        <v>4</v>
      </c>
      <c r="D92" s="32">
        <f t="shared" si="5"/>
        <v>3.17359568390987</v>
      </c>
    </row>
    <row r="93" spans="1:4" ht="15">
      <c r="A93" s="58" t="s">
        <v>28</v>
      </c>
      <c r="B93" s="64">
        <v>11221</v>
      </c>
      <c r="C93" s="65">
        <v>5</v>
      </c>
      <c r="D93" s="60">
        <f t="shared" si="5"/>
        <v>4.455930843953301</v>
      </c>
    </row>
    <row r="94" spans="1:4" ht="15">
      <c r="A94" s="54" t="s">
        <v>97</v>
      </c>
      <c r="B94" s="52">
        <f>SUM(B85:B93)</f>
        <v>72710</v>
      </c>
      <c r="C94" s="55">
        <f>SUM(C85:C93)</f>
        <v>29</v>
      </c>
      <c r="D94" s="56">
        <f t="shared" si="5"/>
        <v>3.988447256223353</v>
      </c>
    </row>
    <row r="95" spans="1:4" ht="15">
      <c r="A95" s="7"/>
      <c r="B95" s="35"/>
      <c r="C95" s="35"/>
      <c r="D95" s="38"/>
    </row>
    <row r="96" spans="1:4" ht="15">
      <c r="A96" s="19" t="s">
        <v>98</v>
      </c>
      <c r="B96" s="63">
        <v>223</v>
      </c>
      <c r="C96" s="39">
        <v>0</v>
      </c>
      <c r="D96" s="31">
        <f>+C96*10000/B96</f>
        <v>0</v>
      </c>
    </row>
    <row r="97" spans="1:4" ht="15">
      <c r="A97" s="20" t="s">
        <v>12</v>
      </c>
      <c r="B97" s="61">
        <v>2291</v>
      </c>
      <c r="C97" s="40">
        <v>0</v>
      </c>
      <c r="D97" s="32">
        <f aca="true" t="shared" si="6" ref="D97:D106">+C97*10000/B97</f>
        <v>0</v>
      </c>
    </row>
    <row r="98" spans="1:4" ht="15">
      <c r="A98" s="20" t="s">
        <v>99</v>
      </c>
      <c r="B98" s="61">
        <v>2952</v>
      </c>
      <c r="C98" s="40">
        <v>1</v>
      </c>
      <c r="D98" s="32">
        <f t="shared" si="6"/>
        <v>3.3875338753387534</v>
      </c>
    </row>
    <row r="99" spans="1:4" ht="15">
      <c r="A99" s="20" t="s">
        <v>100</v>
      </c>
      <c r="B99" s="61">
        <v>2357</v>
      </c>
      <c r="C99" s="40">
        <v>1</v>
      </c>
      <c r="D99" s="32">
        <f t="shared" si="6"/>
        <v>4.2426813746287655</v>
      </c>
    </row>
    <row r="100" spans="1:4" ht="15">
      <c r="A100" s="20" t="s">
        <v>22</v>
      </c>
      <c r="B100" s="61">
        <v>1900</v>
      </c>
      <c r="C100" s="40">
        <v>0</v>
      </c>
      <c r="D100" s="32">
        <f t="shared" si="6"/>
        <v>0</v>
      </c>
    </row>
    <row r="101" spans="1:4" ht="15">
      <c r="A101" s="20" t="s">
        <v>101</v>
      </c>
      <c r="B101" s="61">
        <v>1199</v>
      </c>
      <c r="C101" s="40">
        <v>0</v>
      </c>
      <c r="D101" s="32">
        <f t="shared" si="6"/>
        <v>0</v>
      </c>
    </row>
    <row r="102" spans="1:4" ht="15">
      <c r="A102" s="20" t="s">
        <v>24</v>
      </c>
      <c r="B102" s="61">
        <v>9783</v>
      </c>
      <c r="C102" s="40">
        <v>3</v>
      </c>
      <c r="D102" s="32">
        <f t="shared" si="6"/>
        <v>3.0665440049064703</v>
      </c>
    </row>
    <row r="103" spans="1:4" ht="15">
      <c r="A103" s="23" t="s">
        <v>25</v>
      </c>
      <c r="B103" s="61">
        <v>9924</v>
      </c>
      <c r="C103" s="40">
        <v>3</v>
      </c>
      <c r="D103" s="32">
        <f t="shared" si="6"/>
        <v>3.022974607013301</v>
      </c>
    </row>
    <row r="104" spans="1:4" ht="15">
      <c r="A104" s="20" t="s">
        <v>26</v>
      </c>
      <c r="B104" s="61">
        <v>4560</v>
      </c>
      <c r="C104" s="40">
        <v>1</v>
      </c>
      <c r="D104" s="32">
        <f t="shared" si="6"/>
        <v>2.192982456140351</v>
      </c>
    </row>
    <row r="105" spans="1:4" ht="15">
      <c r="A105" s="58" t="s">
        <v>30</v>
      </c>
      <c r="B105" s="64">
        <v>5462</v>
      </c>
      <c r="C105" s="65">
        <v>1</v>
      </c>
      <c r="D105" s="60">
        <f t="shared" si="6"/>
        <v>1.8308311973636031</v>
      </c>
    </row>
    <row r="106" spans="1:4" ht="15">
      <c r="A106" s="54" t="s">
        <v>102</v>
      </c>
      <c r="B106" s="52">
        <f>SUM(B96:B105)</f>
        <v>40651</v>
      </c>
      <c r="C106" s="55">
        <f>SUM(C96:C105)</f>
        <v>10</v>
      </c>
      <c r="D106" s="56">
        <f t="shared" si="6"/>
        <v>2.459964084524366</v>
      </c>
    </row>
    <row r="107" spans="1:4" ht="15">
      <c r="A107" s="7"/>
      <c r="B107" s="35"/>
      <c r="C107" s="35"/>
      <c r="D107" s="38"/>
    </row>
    <row r="108" spans="1:4" ht="15">
      <c r="A108" s="19" t="s">
        <v>103</v>
      </c>
      <c r="B108" s="63">
        <v>329</v>
      </c>
      <c r="C108" s="39">
        <v>0</v>
      </c>
      <c r="D108" s="31">
        <f>+C108*10000/B108</f>
        <v>0</v>
      </c>
    </row>
    <row r="109" spans="1:4" ht="15">
      <c r="A109" s="20" t="s">
        <v>104</v>
      </c>
      <c r="B109" s="61">
        <v>660</v>
      </c>
      <c r="C109" s="40">
        <v>0</v>
      </c>
      <c r="D109" s="32">
        <f aca="true" t="shared" si="7" ref="D109:D124">+C109*10000/B109</f>
        <v>0</v>
      </c>
    </row>
    <row r="110" spans="1:4" ht="15">
      <c r="A110" s="20" t="s">
        <v>105</v>
      </c>
      <c r="B110" s="61">
        <v>521</v>
      </c>
      <c r="C110" s="40">
        <v>0</v>
      </c>
      <c r="D110" s="32">
        <f t="shared" si="7"/>
        <v>0</v>
      </c>
    </row>
    <row r="111" spans="1:4" ht="15">
      <c r="A111" s="20" t="s">
        <v>106</v>
      </c>
      <c r="B111" s="61">
        <v>42</v>
      </c>
      <c r="C111" s="40">
        <v>0</v>
      </c>
      <c r="D111" s="32">
        <f t="shared" si="7"/>
        <v>0</v>
      </c>
    </row>
    <row r="112" spans="1:4" ht="15">
      <c r="A112" s="20" t="s">
        <v>107</v>
      </c>
      <c r="B112" s="61">
        <v>353</v>
      </c>
      <c r="C112" s="40">
        <v>0</v>
      </c>
      <c r="D112" s="32">
        <f t="shared" si="7"/>
        <v>0</v>
      </c>
    </row>
    <row r="113" spans="1:4" ht="15">
      <c r="A113" s="20" t="s">
        <v>108</v>
      </c>
      <c r="B113" s="61">
        <v>61</v>
      </c>
      <c r="C113" s="40">
        <v>0</v>
      </c>
      <c r="D113" s="32">
        <f t="shared" si="7"/>
        <v>0</v>
      </c>
    </row>
    <row r="114" spans="1:4" ht="15">
      <c r="A114" s="20" t="s">
        <v>11</v>
      </c>
      <c r="B114" s="61">
        <v>9631</v>
      </c>
      <c r="C114" s="5">
        <v>2</v>
      </c>
      <c r="D114" s="32">
        <f t="shared" si="7"/>
        <v>2.0766275568476793</v>
      </c>
    </row>
    <row r="115" spans="1:4" ht="15">
      <c r="A115" s="20" t="s">
        <v>109</v>
      </c>
      <c r="B115" s="61">
        <v>1232</v>
      </c>
      <c r="C115" s="40">
        <v>1</v>
      </c>
      <c r="D115" s="32">
        <f t="shared" si="7"/>
        <v>8.116883116883116</v>
      </c>
    </row>
    <row r="116" spans="1:4" ht="15">
      <c r="A116" s="20" t="s">
        <v>110</v>
      </c>
      <c r="B116" s="61">
        <v>215</v>
      </c>
      <c r="C116" s="40">
        <v>0</v>
      </c>
      <c r="D116" s="32">
        <f t="shared" si="7"/>
        <v>0</v>
      </c>
    </row>
    <row r="117" spans="1:4" ht="15">
      <c r="A117" s="20" t="s">
        <v>111</v>
      </c>
      <c r="B117" s="61">
        <v>169</v>
      </c>
      <c r="C117" s="40">
        <v>1</v>
      </c>
      <c r="D117" s="32">
        <f t="shared" si="7"/>
        <v>59.171597633136095</v>
      </c>
    </row>
    <row r="118" spans="1:4" ht="15">
      <c r="A118" s="20" t="s">
        <v>112</v>
      </c>
      <c r="B118" s="61">
        <v>301</v>
      </c>
      <c r="C118" s="40">
        <v>0</v>
      </c>
      <c r="D118" s="32">
        <f t="shared" si="7"/>
        <v>0</v>
      </c>
    </row>
    <row r="119" spans="1:4" ht="15">
      <c r="A119" s="20" t="s">
        <v>113</v>
      </c>
      <c r="B119" s="61">
        <v>1418</v>
      </c>
      <c r="C119" s="40">
        <v>1</v>
      </c>
      <c r="D119" s="32">
        <f t="shared" si="7"/>
        <v>7.052186177715091</v>
      </c>
    </row>
    <row r="120" spans="1:4" ht="15">
      <c r="A120" s="20" t="s">
        <v>114</v>
      </c>
      <c r="B120" s="61">
        <v>598</v>
      </c>
      <c r="C120" s="40">
        <v>0</v>
      </c>
      <c r="D120" s="32">
        <f t="shared" si="7"/>
        <v>0</v>
      </c>
    </row>
    <row r="121" spans="1:4" ht="15">
      <c r="A121" s="20" t="s">
        <v>115</v>
      </c>
      <c r="B121" s="61">
        <v>96</v>
      </c>
      <c r="C121" s="40">
        <v>0</v>
      </c>
      <c r="D121" s="32">
        <f t="shared" si="7"/>
        <v>0</v>
      </c>
    </row>
    <row r="122" spans="1:4" ht="15">
      <c r="A122" s="20" t="s">
        <v>116</v>
      </c>
      <c r="B122" s="61">
        <v>1984</v>
      </c>
      <c r="C122" s="40">
        <v>0</v>
      </c>
      <c r="D122" s="32">
        <f t="shared" si="7"/>
        <v>0</v>
      </c>
    </row>
    <row r="123" spans="1:4" ht="15">
      <c r="A123" s="58" t="s">
        <v>117</v>
      </c>
      <c r="B123" s="64">
        <v>601</v>
      </c>
      <c r="C123" s="65">
        <v>1</v>
      </c>
      <c r="D123" s="60">
        <f t="shared" si="7"/>
        <v>16.638935108153078</v>
      </c>
    </row>
    <row r="124" spans="1:4" ht="15">
      <c r="A124" s="54" t="s">
        <v>118</v>
      </c>
      <c r="B124" s="52">
        <f>SUM(B108:B123)</f>
        <v>18211</v>
      </c>
      <c r="C124" s="55">
        <f>SUM(C108:C123)</f>
        <v>6</v>
      </c>
      <c r="D124" s="56">
        <f t="shared" si="7"/>
        <v>3.294711987260447</v>
      </c>
    </row>
    <row r="125" spans="1:4" ht="15">
      <c r="A125" s="7"/>
      <c r="B125" s="35"/>
      <c r="C125" s="35"/>
      <c r="D125" s="38"/>
    </row>
    <row r="126" spans="1:4" ht="15">
      <c r="A126" s="19" t="s">
        <v>119</v>
      </c>
      <c r="B126" s="63">
        <v>1020</v>
      </c>
      <c r="C126" s="4">
        <v>0</v>
      </c>
      <c r="D126" s="31">
        <f>+C126*10000/B126</f>
        <v>0</v>
      </c>
    </row>
    <row r="127" spans="1:4" ht="15">
      <c r="A127" s="20" t="s">
        <v>120</v>
      </c>
      <c r="B127" s="61">
        <v>270</v>
      </c>
      <c r="C127" s="5">
        <v>0</v>
      </c>
      <c r="D127" s="32">
        <f aca="true" t="shared" si="8" ref="D127:D136">+C127*10000/B127</f>
        <v>0</v>
      </c>
    </row>
    <row r="128" spans="1:4" ht="15">
      <c r="A128" s="20" t="s">
        <v>4</v>
      </c>
      <c r="B128" s="61">
        <v>481</v>
      </c>
      <c r="C128" s="5">
        <v>0</v>
      </c>
      <c r="D128" s="32">
        <f t="shared" si="8"/>
        <v>0</v>
      </c>
    </row>
    <row r="129" spans="1:4" ht="15">
      <c r="A129" s="20" t="s">
        <v>10</v>
      </c>
      <c r="B129" s="61">
        <v>151</v>
      </c>
      <c r="C129" s="5">
        <v>1</v>
      </c>
      <c r="D129" s="32">
        <f t="shared" si="8"/>
        <v>66.2251655629139</v>
      </c>
    </row>
    <row r="130" spans="1:4" ht="15">
      <c r="A130" s="20" t="s">
        <v>121</v>
      </c>
      <c r="B130" s="61">
        <v>178</v>
      </c>
      <c r="C130" s="5">
        <v>1</v>
      </c>
      <c r="D130" s="32">
        <f t="shared" si="8"/>
        <v>56.17977528089887</v>
      </c>
    </row>
    <row r="131" spans="1:4" ht="15">
      <c r="A131" s="20" t="s">
        <v>122</v>
      </c>
      <c r="B131" s="61">
        <v>160</v>
      </c>
      <c r="C131" s="5">
        <v>0</v>
      </c>
      <c r="D131" s="32">
        <f t="shared" si="8"/>
        <v>0</v>
      </c>
    </row>
    <row r="132" spans="1:4" ht="15">
      <c r="A132" s="20" t="s">
        <v>20</v>
      </c>
      <c r="B132" s="61">
        <v>355</v>
      </c>
      <c r="C132" s="5">
        <v>0</v>
      </c>
      <c r="D132" s="32">
        <f t="shared" si="8"/>
        <v>0</v>
      </c>
    </row>
    <row r="133" spans="1:4" ht="15">
      <c r="A133" s="20" t="s">
        <v>123</v>
      </c>
      <c r="B133" s="61">
        <v>1691</v>
      </c>
      <c r="C133" s="5">
        <v>0</v>
      </c>
      <c r="D133" s="32">
        <f t="shared" si="8"/>
        <v>0</v>
      </c>
    </row>
    <row r="134" spans="1:4" ht="15">
      <c r="A134" s="20" t="s">
        <v>124</v>
      </c>
      <c r="B134" s="61">
        <v>231</v>
      </c>
      <c r="C134" s="5">
        <v>0</v>
      </c>
      <c r="D134" s="32">
        <f t="shared" si="8"/>
        <v>0</v>
      </c>
    </row>
    <row r="135" spans="1:4" ht="15">
      <c r="A135" s="58" t="s">
        <v>125</v>
      </c>
      <c r="B135" s="64">
        <v>128</v>
      </c>
      <c r="C135" s="6">
        <v>0</v>
      </c>
      <c r="D135" s="60">
        <f t="shared" si="8"/>
        <v>0</v>
      </c>
    </row>
    <row r="136" spans="1:4" ht="15">
      <c r="A136" s="54" t="s">
        <v>126</v>
      </c>
      <c r="B136" s="52">
        <f>SUM(B126:B135)</f>
        <v>4665</v>
      </c>
      <c r="C136" s="55">
        <f>SUM(C126:C135)</f>
        <v>2</v>
      </c>
      <c r="D136" s="56">
        <f t="shared" si="8"/>
        <v>4.287245444801715</v>
      </c>
    </row>
    <row r="137" spans="1:4" ht="15">
      <c r="A137" s="7"/>
      <c r="B137" s="35"/>
      <c r="C137" s="35"/>
      <c r="D137" s="38"/>
    </row>
    <row r="138" spans="1:4" ht="15">
      <c r="A138" s="19" t="s">
        <v>127</v>
      </c>
      <c r="B138" s="63">
        <v>127</v>
      </c>
      <c r="C138" s="4">
        <v>0</v>
      </c>
      <c r="D138" s="31">
        <f>+C138*10000/B138</f>
        <v>0</v>
      </c>
    </row>
    <row r="139" spans="1:4" ht="15">
      <c r="A139" s="20" t="s">
        <v>128</v>
      </c>
      <c r="B139" s="61">
        <v>628</v>
      </c>
      <c r="C139" s="5">
        <v>0</v>
      </c>
      <c r="D139" s="32">
        <f aca="true" t="shared" si="9" ref="D139:D148">+C139*10000/B139</f>
        <v>0</v>
      </c>
    </row>
    <row r="140" spans="1:4" ht="15">
      <c r="A140" s="20" t="s">
        <v>129</v>
      </c>
      <c r="B140" s="61">
        <v>965</v>
      </c>
      <c r="C140" s="5">
        <v>2</v>
      </c>
      <c r="D140" s="32">
        <f t="shared" si="9"/>
        <v>20.72538860103627</v>
      </c>
    </row>
    <row r="141" spans="1:4" ht="15">
      <c r="A141" s="20" t="s">
        <v>130</v>
      </c>
      <c r="B141" s="61">
        <v>650</v>
      </c>
      <c r="C141" s="5">
        <v>0</v>
      </c>
      <c r="D141" s="32">
        <f t="shared" si="9"/>
        <v>0</v>
      </c>
    </row>
    <row r="142" spans="1:4" ht="15">
      <c r="A142" s="20" t="s">
        <v>131</v>
      </c>
      <c r="B142" s="61">
        <v>1067</v>
      </c>
      <c r="C142" s="5">
        <v>0</v>
      </c>
      <c r="D142" s="32">
        <f t="shared" si="9"/>
        <v>0</v>
      </c>
    </row>
    <row r="143" spans="1:4" ht="15">
      <c r="A143" s="20" t="s">
        <v>132</v>
      </c>
      <c r="B143" s="61">
        <v>305</v>
      </c>
      <c r="C143" s="5">
        <v>0</v>
      </c>
      <c r="D143" s="32">
        <f t="shared" si="9"/>
        <v>0</v>
      </c>
    </row>
    <row r="144" spans="1:4" ht="15">
      <c r="A144" s="20" t="s">
        <v>133</v>
      </c>
      <c r="B144" s="61">
        <v>202</v>
      </c>
      <c r="C144" s="5">
        <v>0</v>
      </c>
      <c r="D144" s="32">
        <f t="shared" si="9"/>
        <v>0</v>
      </c>
    </row>
    <row r="145" spans="1:4" ht="15">
      <c r="A145" s="20" t="s">
        <v>134</v>
      </c>
      <c r="B145" s="61">
        <v>501</v>
      </c>
      <c r="C145" s="5">
        <v>1</v>
      </c>
      <c r="D145" s="32">
        <f t="shared" si="9"/>
        <v>19.960079840319363</v>
      </c>
    </row>
    <row r="146" spans="1:4" ht="15">
      <c r="A146" s="20" t="s">
        <v>135</v>
      </c>
      <c r="B146" s="61">
        <v>164</v>
      </c>
      <c r="C146" s="5">
        <v>0</v>
      </c>
      <c r="D146" s="32">
        <f t="shared" si="9"/>
        <v>0</v>
      </c>
    </row>
    <row r="147" spans="1:4" ht="15">
      <c r="A147" s="58" t="s">
        <v>136</v>
      </c>
      <c r="B147" s="64">
        <v>545</v>
      </c>
      <c r="C147" s="6">
        <v>0</v>
      </c>
      <c r="D147" s="60">
        <f t="shared" si="9"/>
        <v>0</v>
      </c>
    </row>
    <row r="148" spans="1:4" ht="15">
      <c r="A148" s="54" t="s">
        <v>137</v>
      </c>
      <c r="B148" s="52">
        <f>SUM(B138:B147)</f>
        <v>5154</v>
      </c>
      <c r="C148" s="55">
        <f>SUM(C138:C147)</f>
        <v>3</v>
      </c>
      <c r="D148" s="56">
        <f t="shared" si="9"/>
        <v>5.820721769499418</v>
      </c>
    </row>
    <row r="149" spans="1:4" ht="15">
      <c r="A149" s="7"/>
      <c r="B149" s="35"/>
      <c r="C149" s="35"/>
      <c r="D149" s="38"/>
    </row>
    <row r="150" spans="1:4" ht="15">
      <c r="A150" s="19" t="s">
        <v>138</v>
      </c>
      <c r="B150" s="63">
        <v>1548</v>
      </c>
      <c r="C150" s="4">
        <v>0</v>
      </c>
      <c r="D150" s="31">
        <f>+C150*10000/B150</f>
        <v>0</v>
      </c>
    </row>
    <row r="151" spans="1:4" ht="15">
      <c r="A151" s="20" t="s">
        <v>139</v>
      </c>
      <c r="B151" s="61">
        <v>525</v>
      </c>
      <c r="C151" s="5">
        <v>0</v>
      </c>
      <c r="D151" s="32">
        <f aca="true" t="shared" si="10" ref="D151:D168">+C151*10000/B151</f>
        <v>0</v>
      </c>
    </row>
    <row r="152" spans="1:4" ht="15">
      <c r="A152" s="20" t="s">
        <v>140</v>
      </c>
      <c r="B152" s="61">
        <v>124</v>
      </c>
      <c r="C152" s="5">
        <v>0</v>
      </c>
      <c r="D152" s="32">
        <f t="shared" si="10"/>
        <v>0</v>
      </c>
    </row>
    <row r="153" spans="1:4" ht="15">
      <c r="A153" s="20" t="s">
        <v>141</v>
      </c>
      <c r="B153" s="61">
        <v>1154</v>
      </c>
      <c r="C153" s="5">
        <v>0</v>
      </c>
      <c r="D153" s="32">
        <f t="shared" si="10"/>
        <v>0</v>
      </c>
    </row>
    <row r="154" spans="1:4" ht="15">
      <c r="A154" s="20" t="s">
        <v>142</v>
      </c>
      <c r="B154" s="61">
        <v>630</v>
      </c>
      <c r="C154" s="5">
        <v>1</v>
      </c>
      <c r="D154" s="32">
        <f t="shared" si="10"/>
        <v>15.873015873015873</v>
      </c>
    </row>
    <row r="155" spans="1:4" ht="15">
      <c r="A155" s="20" t="s">
        <v>143</v>
      </c>
      <c r="B155" s="61">
        <v>440</v>
      </c>
      <c r="C155" s="5">
        <v>0</v>
      </c>
      <c r="D155" s="32">
        <f t="shared" si="10"/>
        <v>0</v>
      </c>
    </row>
    <row r="156" spans="1:4" ht="15">
      <c r="A156" s="20" t="s">
        <v>144</v>
      </c>
      <c r="B156" s="61">
        <v>1045</v>
      </c>
      <c r="C156" s="5">
        <v>0</v>
      </c>
      <c r="D156" s="32">
        <f t="shared" si="10"/>
        <v>0</v>
      </c>
    </row>
    <row r="157" spans="1:4" ht="15">
      <c r="A157" s="20" t="s">
        <v>145</v>
      </c>
      <c r="B157" s="61">
        <v>257</v>
      </c>
      <c r="C157" s="5">
        <v>0</v>
      </c>
      <c r="D157" s="32">
        <f t="shared" si="10"/>
        <v>0</v>
      </c>
    </row>
    <row r="158" spans="1:4" ht="15">
      <c r="A158" s="20" t="s">
        <v>146</v>
      </c>
      <c r="B158" s="61">
        <v>209</v>
      </c>
      <c r="C158" s="5">
        <v>0</v>
      </c>
      <c r="D158" s="32">
        <f t="shared" si="10"/>
        <v>0</v>
      </c>
    </row>
    <row r="159" spans="1:4" ht="15">
      <c r="A159" s="20" t="s">
        <v>19</v>
      </c>
      <c r="B159" s="61">
        <v>12838</v>
      </c>
      <c r="C159" s="5">
        <v>2</v>
      </c>
      <c r="D159" s="32">
        <f t="shared" si="10"/>
        <v>1.5578750584203147</v>
      </c>
    </row>
    <row r="160" spans="1:4" ht="15">
      <c r="A160" s="20" t="s">
        <v>147</v>
      </c>
      <c r="B160" s="61">
        <v>67</v>
      </c>
      <c r="C160" s="5">
        <v>0</v>
      </c>
      <c r="D160" s="32">
        <f t="shared" si="10"/>
        <v>0</v>
      </c>
    </row>
    <row r="161" spans="1:4" ht="15">
      <c r="A161" s="20" t="s">
        <v>148</v>
      </c>
      <c r="B161" s="61">
        <v>321</v>
      </c>
      <c r="C161" s="5">
        <v>0</v>
      </c>
      <c r="D161" s="32">
        <f t="shared" si="10"/>
        <v>0</v>
      </c>
    </row>
    <row r="162" spans="1:4" ht="15">
      <c r="A162" s="20" t="s">
        <v>149</v>
      </c>
      <c r="B162" s="61">
        <v>381</v>
      </c>
      <c r="C162" s="5">
        <v>0</v>
      </c>
      <c r="D162" s="32">
        <f t="shared" si="10"/>
        <v>0</v>
      </c>
    </row>
    <row r="163" spans="1:4" ht="15">
      <c r="A163" s="20" t="s">
        <v>150</v>
      </c>
      <c r="B163" s="61">
        <v>56</v>
      </c>
      <c r="C163" s="5">
        <v>0</v>
      </c>
      <c r="D163" s="32">
        <f t="shared" si="10"/>
        <v>0</v>
      </c>
    </row>
    <row r="164" spans="1:4" ht="15">
      <c r="A164" s="20" t="s">
        <v>151</v>
      </c>
      <c r="B164" s="61">
        <v>2015</v>
      </c>
      <c r="C164" s="5">
        <v>0</v>
      </c>
      <c r="D164" s="32">
        <f t="shared" si="10"/>
        <v>0</v>
      </c>
    </row>
    <row r="165" spans="1:4" ht="15">
      <c r="A165" s="20" t="s">
        <v>152</v>
      </c>
      <c r="B165" s="61">
        <v>155</v>
      </c>
      <c r="C165" s="5">
        <v>0</v>
      </c>
      <c r="D165" s="32">
        <f t="shared" si="10"/>
        <v>0</v>
      </c>
    </row>
    <row r="166" spans="1:4" ht="15">
      <c r="A166" s="20" t="s">
        <v>153</v>
      </c>
      <c r="B166" s="61">
        <v>1449</v>
      </c>
      <c r="C166" s="5">
        <v>0</v>
      </c>
      <c r="D166" s="32">
        <f t="shared" si="10"/>
        <v>0</v>
      </c>
    </row>
    <row r="167" spans="1:4" ht="15">
      <c r="A167" s="58" t="s">
        <v>154</v>
      </c>
      <c r="B167" s="64">
        <v>26</v>
      </c>
      <c r="C167" s="6">
        <v>0</v>
      </c>
      <c r="D167" s="60">
        <f t="shared" si="10"/>
        <v>0</v>
      </c>
    </row>
    <row r="168" spans="1:4" ht="15">
      <c r="A168" s="54" t="s">
        <v>155</v>
      </c>
      <c r="B168" s="52">
        <f>SUM(B150:B167)</f>
        <v>23240</v>
      </c>
      <c r="C168" s="55">
        <f>SUM(C150:C167)</f>
        <v>3</v>
      </c>
      <c r="D168" s="56">
        <f t="shared" si="10"/>
        <v>1.2908777969018932</v>
      </c>
    </row>
    <row r="169" spans="1:4" ht="15">
      <c r="A169" s="7"/>
      <c r="B169" s="35"/>
      <c r="C169" s="35"/>
      <c r="D169" s="38"/>
    </row>
    <row r="170" spans="1:5" ht="15">
      <c r="A170" s="21" t="s">
        <v>17</v>
      </c>
      <c r="B170" s="42">
        <v>28611</v>
      </c>
      <c r="C170" s="4">
        <v>7</v>
      </c>
      <c r="D170" s="31">
        <f>+C170*10000/B170</f>
        <v>2.4466114431512356</v>
      </c>
      <c r="E170" s="12"/>
    </row>
    <row r="171" spans="1:5" ht="15">
      <c r="A171" s="9" t="s">
        <v>156</v>
      </c>
      <c r="B171" s="33">
        <v>28611</v>
      </c>
      <c r="C171" s="34">
        <v>7</v>
      </c>
      <c r="D171" s="43">
        <f>+C171*10000/B171</f>
        <v>2.4466114431512356</v>
      </c>
      <c r="E171" s="13"/>
    </row>
    <row r="172" spans="1:5" ht="15">
      <c r="A172" s="7"/>
      <c r="B172" s="35"/>
      <c r="C172" s="35"/>
      <c r="D172" s="36"/>
      <c r="E172" s="15"/>
    </row>
    <row r="173" spans="1:5" ht="15">
      <c r="A173" s="22" t="s">
        <v>157</v>
      </c>
      <c r="B173" s="44">
        <v>83</v>
      </c>
      <c r="C173" s="45"/>
      <c r="D173" s="46"/>
      <c r="E173" s="17"/>
    </row>
    <row r="174" spans="1:5" ht="15">
      <c r="A174" s="11"/>
      <c r="B174" s="11"/>
      <c r="C174" s="11"/>
      <c r="D174" s="10"/>
      <c r="E174" s="18"/>
    </row>
    <row r="175" spans="1:5" ht="15">
      <c r="A175" s="12" t="s">
        <v>158</v>
      </c>
      <c r="C175" s="12"/>
      <c r="D175" s="12"/>
      <c r="E175" s="16"/>
    </row>
    <row r="176" spans="1:4" ht="15">
      <c r="A176" s="13" t="s">
        <v>159</v>
      </c>
      <c r="C176" s="13"/>
      <c r="D176" s="13"/>
    </row>
    <row r="177" spans="1:4" ht="15">
      <c r="A177" s="14"/>
      <c r="C177" s="14"/>
      <c r="D177" s="14"/>
    </row>
    <row r="178" ht="15">
      <c r="A178" s="102" t="s">
        <v>234</v>
      </c>
    </row>
    <row r="179" ht="15">
      <c r="A179" s="102" t="s">
        <v>235</v>
      </c>
    </row>
  </sheetData>
  <mergeCells count="4">
    <mergeCell ref="A6:D6"/>
    <mergeCell ref="A9:A10"/>
    <mergeCell ref="D9:D10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 topLeftCell="A2">
      <pane ySplit="11" topLeftCell="A13" activePane="bottomLeft" state="frozen"/>
      <selection pane="topLeft" activeCell="A2" sqref="A2"/>
      <selection pane="bottomLeft" activeCell="A114" sqref="A114:A115"/>
    </sheetView>
  </sheetViews>
  <sheetFormatPr defaultColWidth="11.421875" defaultRowHeight="15"/>
  <cols>
    <col min="1" max="1" width="30.8515625" style="0" customWidth="1"/>
    <col min="2" max="2" width="9.421875" style="0" customWidth="1"/>
    <col min="3" max="3" width="64.00390625" style="0" customWidth="1"/>
    <col min="4" max="4" width="8.00390625" style="0" customWidth="1"/>
    <col min="5" max="5" width="7.421875" style="0" customWidth="1"/>
    <col min="6" max="6" width="7.7109375" style="0" customWidth="1"/>
    <col min="7" max="7" width="7.8515625" style="0" customWidth="1"/>
    <col min="8" max="8" width="8.140625" style="0" customWidth="1"/>
    <col min="9" max="9" width="6.28125" style="0" customWidth="1"/>
    <col min="10" max="10" width="7.00390625" style="0" customWidth="1"/>
    <col min="11" max="11" width="8.28125" style="0" customWidth="1"/>
  </cols>
  <sheetData>
    <row r="1" spans="1:12" ht="15">
      <c r="A1" s="1" t="s">
        <v>32</v>
      </c>
      <c r="B1" s="66"/>
      <c r="C1" s="67"/>
      <c r="D1" s="66"/>
      <c r="E1" s="66"/>
      <c r="F1" s="66"/>
      <c r="G1" s="66"/>
      <c r="H1" s="66"/>
      <c r="I1" s="66"/>
      <c r="J1" s="66"/>
      <c r="K1" s="66"/>
      <c r="L1" s="66"/>
    </row>
    <row r="2" spans="1:12" ht="15">
      <c r="A2" s="1" t="s">
        <v>32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ht="15">
      <c r="A3" s="1" t="s">
        <v>33</v>
      </c>
      <c r="B3" s="66"/>
      <c r="C3" s="67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1" t="s">
        <v>34</v>
      </c>
      <c r="B4" s="66"/>
      <c r="C4" s="67"/>
      <c r="D4" s="66"/>
      <c r="E4" s="66"/>
      <c r="F4" s="66"/>
      <c r="G4" s="66"/>
      <c r="H4" s="66"/>
      <c r="I4" s="66"/>
      <c r="J4" s="66"/>
      <c r="K4" s="66"/>
      <c r="L4" s="66"/>
    </row>
    <row r="5" spans="1:12" ht="15">
      <c r="A5" s="1"/>
      <c r="B5" s="66"/>
      <c r="C5" s="67"/>
      <c r="D5" s="66"/>
      <c r="E5" s="66"/>
      <c r="F5" s="66"/>
      <c r="G5" s="66"/>
      <c r="H5" s="66"/>
      <c r="I5" s="66"/>
      <c r="J5" s="66"/>
      <c r="K5" s="66"/>
      <c r="L5" s="66"/>
    </row>
    <row r="6" spans="1:12" ht="15">
      <c r="A6" s="114" t="s">
        <v>162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5">
      <c r="A7" s="114" t="s">
        <v>161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5">
      <c r="A8" s="67"/>
      <c r="B8" s="66"/>
      <c r="C8" s="67"/>
      <c r="D8" s="66"/>
      <c r="E8" s="66"/>
      <c r="F8" s="66"/>
      <c r="G8" s="66"/>
      <c r="H8" s="66"/>
      <c r="I8" s="66"/>
      <c r="J8" s="66"/>
      <c r="K8" s="66"/>
      <c r="L8" s="67"/>
    </row>
    <row r="9" spans="1:12" ht="15">
      <c r="A9" s="115" t="s">
        <v>163</v>
      </c>
      <c r="B9" s="115" t="s">
        <v>164</v>
      </c>
      <c r="C9" s="115" t="s">
        <v>165</v>
      </c>
      <c r="D9" s="115" t="s">
        <v>166</v>
      </c>
      <c r="E9" s="115"/>
      <c r="F9" s="115"/>
      <c r="G9" s="115"/>
      <c r="H9" s="115"/>
      <c r="I9" s="115"/>
      <c r="J9" s="115"/>
      <c r="K9" s="115" t="s">
        <v>167</v>
      </c>
      <c r="L9" s="67"/>
    </row>
    <row r="10" spans="1:12" ht="15">
      <c r="A10" s="115"/>
      <c r="B10" s="115"/>
      <c r="C10" s="115"/>
      <c r="D10" s="68" t="s">
        <v>168</v>
      </c>
      <c r="E10" s="68" t="s">
        <v>169</v>
      </c>
      <c r="F10" s="68" t="s">
        <v>170</v>
      </c>
      <c r="G10" s="68" t="s">
        <v>171</v>
      </c>
      <c r="H10" s="68" t="s">
        <v>172</v>
      </c>
      <c r="I10" s="68" t="s">
        <v>173</v>
      </c>
      <c r="J10" s="68" t="s">
        <v>174</v>
      </c>
      <c r="K10" s="115"/>
      <c r="L10" s="67"/>
    </row>
    <row r="11" spans="1:12" ht="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2" spans="1:12" ht="15">
      <c r="A12" s="71" t="s">
        <v>175</v>
      </c>
      <c r="B12" s="72"/>
      <c r="C12" s="73"/>
      <c r="D12" s="74">
        <v>1</v>
      </c>
      <c r="E12" s="74">
        <v>9</v>
      </c>
      <c r="F12" s="74">
        <v>13</v>
      </c>
      <c r="G12" s="74">
        <v>13</v>
      </c>
      <c r="H12" s="74">
        <v>22</v>
      </c>
      <c r="I12" s="74">
        <v>17</v>
      </c>
      <c r="J12" s="74">
        <v>9</v>
      </c>
      <c r="K12" s="74">
        <v>84</v>
      </c>
      <c r="L12" s="75"/>
    </row>
    <row r="13" spans="1:12" ht="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</row>
    <row r="14" spans="1:12" ht="15">
      <c r="A14" s="76" t="s">
        <v>176</v>
      </c>
      <c r="B14" s="77"/>
      <c r="C14" s="103"/>
      <c r="D14" s="77" t="s">
        <v>177</v>
      </c>
      <c r="E14" s="77" t="s">
        <v>177</v>
      </c>
      <c r="F14" s="78">
        <v>1</v>
      </c>
      <c r="G14" s="77" t="s">
        <v>177</v>
      </c>
      <c r="H14" s="78">
        <v>1</v>
      </c>
      <c r="I14" s="77" t="s">
        <v>177</v>
      </c>
      <c r="J14" s="77" t="s">
        <v>177</v>
      </c>
      <c r="K14" s="79">
        <v>2</v>
      </c>
      <c r="L14" s="70"/>
    </row>
    <row r="15" spans="1:12" ht="15">
      <c r="A15" s="99" t="s">
        <v>1</v>
      </c>
      <c r="B15" s="89" t="s">
        <v>178</v>
      </c>
      <c r="C15" s="106" t="s">
        <v>179</v>
      </c>
      <c r="D15" s="89" t="s">
        <v>177</v>
      </c>
      <c r="E15" s="89" t="s">
        <v>177</v>
      </c>
      <c r="F15" s="90">
        <v>1</v>
      </c>
      <c r="G15" s="89" t="s">
        <v>177</v>
      </c>
      <c r="H15" s="89" t="s">
        <v>177</v>
      </c>
      <c r="I15" s="89" t="s">
        <v>177</v>
      </c>
      <c r="J15" s="89" t="s">
        <v>177</v>
      </c>
      <c r="K15" s="100">
        <v>1</v>
      </c>
      <c r="L15" s="67"/>
    </row>
    <row r="16" spans="1:12" ht="15">
      <c r="A16" s="80" t="s">
        <v>52</v>
      </c>
      <c r="B16" s="81" t="s">
        <v>180</v>
      </c>
      <c r="C16" s="104" t="s">
        <v>181</v>
      </c>
      <c r="D16" s="81" t="s">
        <v>177</v>
      </c>
      <c r="E16" s="81" t="s">
        <v>177</v>
      </c>
      <c r="F16" s="81" t="s">
        <v>177</v>
      </c>
      <c r="G16" s="81" t="s">
        <v>177</v>
      </c>
      <c r="H16" s="82">
        <v>1</v>
      </c>
      <c r="I16" s="81" t="s">
        <v>177</v>
      </c>
      <c r="J16" s="81" t="s">
        <v>177</v>
      </c>
      <c r="K16" s="83">
        <v>1</v>
      </c>
      <c r="L16" s="67"/>
    </row>
    <row r="17" spans="1:12" ht="15">
      <c r="A17" s="88"/>
      <c r="B17" s="89"/>
      <c r="C17" s="106"/>
      <c r="D17" s="89"/>
      <c r="E17" s="89"/>
      <c r="F17" s="90"/>
      <c r="G17" s="89"/>
      <c r="H17" s="90"/>
      <c r="I17" s="89"/>
      <c r="J17" s="89"/>
      <c r="K17" s="90"/>
      <c r="L17" s="70"/>
    </row>
    <row r="18" spans="1:12" ht="15">
      <c r="A18" s="76" t="s">
        <v>182</v>
      </c>
      <c r="B18" s="77"/>
      <c r="C18" s="103"/>
      <c r="D18" s="77" t="s">
        <v>177</v>
      </c>
      <c r="E18" s="77" t="s">
        <v>177</v>
      </c>
      <c r="F18" s="77" t="s">
        <v>177</v>
      </c>
      <c r="G18" s="77" t="s">
        <v>177</v>
      </c>
      <c r="H18" s="78">
        <v>2</v>
      </c>
      <c r="I18" s="77" t="s">
        <v>177</v>
      </c>
      <c r="J18" s="77" t="s">
        <v>177</v>
      </c>
      <c r="K18" s="79">
        <v>2</v>
      </c>
      <c r="L18" s="70"/>
    </row>
    <row r="19" spans="1:12" ht="15">
      <c r="A19" s="80" t="s">
        <v>16</v>
      </c>
      <c r="B19" s="81" t="s">
        <v>183</v>
      </c>
      <c r="C19" s="104" t="s">
        <v>184</v>
      </c>
      <c r="D19" s="81" t="s">
        <v>177</v>
      </c>
      <c r="E19" s="81" t="s">
        <v>177</v>
      </c>
      <c r="F19" s="81" t="s">
        <v>177</v>
      </c>
      <c r="G19" s="81" t="s">
        <v>177</v>
      </c>
      <c r="H19" s="82">
        <v>2</v>
      </c>
      <c r="I19" s="81" t="s">
        <v>177</v>
      </c>
      <c r="J19" s="81" t="s">
        <v>177</v>
      </c>
      <c r="K19" s="83">
        <v>2</v>
      </c>
      <c r="L19" s="67"/>
    </row>
    <row r="20" spans="1:12" ht="15">
      <c r="A20" s="88"/>
      <c r="B20" s="89"/>
      <c r="C20" s="106"/>
      <c r="D20" s="89"/>
      <c r="E20" s="89"/>
      <c r="F20" s="89"/>
      <c r="G20" s="89"/>
      <c r="H20" s="90"/>
      <c r="I20" s="89"/>
      <c r="J20" s="89"/>
      <c r="K20" s="90"/>
      <c r="L20" s="70"/>
    </row>
    <row r="21" spans="1:12" ht="15">
      <c r="A21" s="76" t="s">
        <v>185</v>
      </c>
      <c r="B21" s="77"/>
      <c r="C21" s="103"/>
      <c r="D21" s="77" t="s">
        <v>177</v>
      </c>
      <c r="E21" s="77" t="s">
        <v>177</v>
      </c>
      <c r="F21" s="77" t="s">
        <v>177</v>
      </c>
      <c r="G21" s="78">
        <v>1</v>
      </c>
      <c r="H21" s="78">
        <v>1</v>
      </c>
      <c r="I21" s="77" t="s">
        <v>177</v>
      </c>
      <c r="J21" s="77" t="s">
        <v>177</v>
      </c>
      <c r="K21" s="79">
        <v>2</v>
      </c>
      <c r="L21" s="75"/>
    </row>
    <row r="22" spans="1:12" ht="15">
      <c r="A22" s="99" t="s">
        <v>86</v>
      </c>
      <c r="B22" s="89" t="s">
        <v>186</v>
      </c>
      <c r="C22" s="106" t="s">
        <v>187</v>
      </c>
      <c r="D22" s="89" t="s">
        <v>177</v>
      </c>
      <c r="E22" s="89" t="s">
        <v>177</v>
      </c>
      <c r="F22" s="89" t="s">
        <v>177</v>
      </c>
      <c r="G22" s="90">
        <v>1</v>
      </c>
      <c r="H22" s="89" t="s">
        <v>177</v>
      </c>
      <c r="I22" s="89" t="s">
        <v>177</v>
      </c>
      <c r="J22" s="89" t="s">
        <v>177</v>
      </c>
      <c r="K22" s="100">
        <v>1</v>
      </c>
      <c r="L22" s="67"/>
    </row>
    <row r="23" spans="1:12" ht="15">
      <c r="A23" s="80" t="s">
        <v>87</v>
      </c>
      <c r="B23" s="81" t="s">
        <v>188</v>
      </c>
      <c r="C23" s="104" t="s">
        <v>189</v>
      </c>
      <c r="D23" s="81" t="s">
        <v>177</v>
      </c>
      <c r="E23" s="81" t="s">
        <v>177</v>
      </c>
      <c r="F23" s="81" t="s">
        <v>177</v>
      </c>
      <c r="G23" s="81" t="s">
        <v>177</v>
      </c>
      <c r="H23" s="82">
        <v>1</v>
      </c>
      <c r="I23" s="81" t="s">
        <v>177</v>
      </c>
      <c r="J23" s="81" t="s">
        <v>177</v>
      </c>
      <c r="K23" s="83">
        <v>1</v>
      </c>
      <c r="L23" s="67"/>
    </row>
    <row r="24" spans="1:12" ht="15">
      <c r="A24" s="88"/>
      <c r="B24" s="89"/>
      <c r="C24" s="106"/>
      <c r="D24" s="89"/>
      <c r="E24" s="89"/>
      <c r="F24" s="89"/>
      <c r="G24" s="90"/>
      <c r="H24" s="90"/>
      <c r="I24" s="89"/>
      <c r="J24" s="89"/>
      <c r="K24" s="90"/>
      <c r="L24" s="70"/>
    </row>
    <row r="25" spans="1:12" ht="15">
      <c r="A25" s="76" t="s">
        <v>190</v>
      </c>
      <c r="B25" s="77"/>
      <c r="C25" s="103"/>
      <c r="D25" s="77" t="s">
        <v>177</v>
      </c>
      <c r="E25" s="78">
        <v>4</v>
      </c>
      <c r="F25" s="78">
        <v>3</v>
      </c>
      <c r="G25" s="78">
        <v>1</v>
      </c>
      <c r="H25" s="78">
        <v>7</v>
      </c>
      <c r="I25" s="78">
        <v>2</v>
      </c>
      <c r="J25" s="78">
        <v>2</v>
      </c>
      <c r="K25" s="79">
        <v>19</v>
      </c>
      <c r="L25" s="67"/>
    </row>
    <row r="26" spans="1:12" ht="15">
      <c r="A26" s="95" t="s">
        <v>5</v>
      </c>
      <c r="B26" s="96" t="s">
        <v>188</v>
      </c>
      <c r="C26" s="108" t="s">
        <v>189</v>
      </c>
      <c r="D26" s="96" t="s">
        <v>177</v>
      </c>
      <c r="E26" s="97">
        <v>1</v>
      </c>
      <c r="F26" s="96" t="s">
        <v>177</v>
      </c>
      <c r="G26" s="96" t="s">
        <v>177</v>
      </c>
      <c r="H26" s="96" t="s">
        <v>177</v>
      </c>
      <c r="I26" s="96" t="s">
        <v>177</v>
      </c>
      <c r="J26" s="96" t="s">
        <v>177</v>
      </c>
      <c r="K26" s="98">
        <v>1</v>
      </c>
      <c r="L26" s="67"/>
    </row>
    <row r="27" spans="1:12" ht="15">
      <c r="A27" s="99"/>
      <c r="B27" s="89" t="s">
        <v>191</v>
      </c>
      <c r="C27" s="106" t="s">
        <v>192</v>
      </c>
      <c r="D27" s="89" t="s">
        <v>177</v>
      </c>
      <c r="E27" s="89" t="s">
        <v>177</v>
      </c>
      <c r="F27" s="89" t="s">
        <v>177</v>
      </c>
      <c r="G27" s="89" t="s">
        <v>177</v>
      </c>
      <c r="H27" s="90">
        <v>1</v>
      </c>
      <c r="I27" s="89" t="s">
        <v>177</v>
      </c>
      <c r="J27" s="89" t="s">
        <v>177</v>
      </c>
      <c r="K27" s="100">
        <v>1</v>
      </c>
      <c r="L27" s="67"/>
    </row>
    <row r="28" spans="1:12" ht="15">
      <c r="A28" s="99" t="s">
        <v>7</v>
      </c>
      <c r="B28" s="89" t="s">
        <v>183</v>
      </c>
      <c r="C28" s="106" t="s">
        <v>184</v>
      </c>
      <c r="D28" s="89" t="s">
        <v>177</v>
      </c>
      <c r="E28" s="89" t="s">
        <v>177</v>
      </c>
      <c r="F28" s="89" t="s">
        <v>177</v>
      </c>
      <c r="G28" s="89" t="s">
        <v>177</v>
      </c>
      <c r="H28" s="90">
        <v>1</v>
      </c>
      <c r="I28" s="89" t="s">
        <v>177</v>
      </c>
      <c r="J28" s="89" t="s">
        <v>177</v>
      </c>
      <c r="K28" s="100">
        <v>1</v>
      </c>
      <c r="L28" s="67"/>
    </row>
    <row r="29" spans="1:12" ht="15">
      <c r="A29" s="99" t="s">
        <v>13</v>
      </c>
      <c r="B29" s="89" t="s">
        <v>180</v>
      </c>
      <c r="C29" s="106" t="s">
        <v>181</v>
      </c>
      <c r="D29" s="89" t="s">
        <v>177</v>
      </c>
      <c r="E29" s="90">
        <v>1</v>
      </c>
      <c r="F29" s="90">
        <v>1</v>
      </c>
      <c r="G29" s="89" t="s">
        <v>177</v>
      </c>
      <c r="H29" s="90">
        <v>1</v>
      </c>
      <c r="I29" s="89" t="s">
        <v>177</v>
      </c>
      <c r="J29" s="89" t="s">
        <v>177</v>
      </c>
      <c r="K29" s="100">
        <v>3</v>
      </c>
      <c r="L29" s="67"/>
    </row>
    <row r="30" spans="1:12" ht="15">
      <c r="A30" s="99"/>
      <c r="B30" s="89" t="s">
        <v>195</v>
      </c>
      <c r="C30" s="106" t="s">
        <v>196</v>
      </c>
      <c r="D30" s="89" t="s">
        <v>177</v>
      </c>
      <c r="E30" s="89" t="s">
        <v>177</v>
      </c>
      <c r="F30" s="89" t="s">
        <v>177</v>
      </c>
      <c r="G30" s="89" t="s">
        <v>177</v>
      </c>
      <c r="H30" s="90">
        <v>1</v>
      </c>
      <c r="I30" s="89" t="s">
        <v>177</v>
      </c>
      <c r="J30" s="89" t="s">
        <v>177</v>
      </c>
      <c r="K30" s="100">
        <v>1</v>
      </c>
      <c r="L30" s="67"/>
    </row>
    <row r="31" spans="1:12" ht="15">
      <c r="A31" s="99" t="s">
        <v>15</v>
      </c>
      <c r="B31" s="89" t="s">
        <v>197</v>
      </c>
      <c r="C31" s="106" t="s">
        <v>198</v>
      </c>
      <c r="D31" s="89" t="s">
        <v>177</v>
      </c>
      <c r="E31" s="89" t="s">
        <v>177</v>
      </c>
      <c r="F31" s="89" t="s">
        <v>177</v>
      </c>
      <c r="G31" s="89" t="s">
        <v>177</v>
      </c>
      <c r="H31" s="90">
        <v>1</v>
      </c>
      <c r="I31" s="89" t="s">
        <v>177</v>
      </c>
      <c r="J31" s="89" t="s">
        <v>177</v>
      </c>
      <c r="K31" s="100">
        <v>1</v>
      </c>
      <c r="L31" s="67"/>
    </row>
    <row r="32" spans="1:12" ht="15">
      <c r="A32" s="99"/>
      <c r="B32" s="89" t="s">
        <v>191</v>
      </c>
      <c r="C32" s="106" t="s">
        <v>192</v>
      </c>
      <c r="D32" s="89" t="s">
        <v>177</v>
      </c>
      <c r="E32" s="90">
        <v>1</v>
      </c>
      <c r="F32" s="89" t="s">
        <v>177</v>
      </c>
      <c r="G32" s="89" t="s">
        <v>177</v>
      </c>
      <c r="H32" s="89" t="s">
        <v>177</v>
      </c>
      <c r="I32" s="89" t="s">
        <v>177</v>
      </c>
      <c r="J32" s="89" t="s">
        <v>177</v>
      </c>
      <c r="K32" s="100">
        <v>1</v>
      </c>
      <c r="L32" s="67"/>
    </row>
    <row r="33" spans="1:12" ht="15">
      <c r="A33" s="99" t="s">
        <v>23</v>
      </c>
      <c r="B33" s="89" t="s">
        <v>191</v>
      </c>
      <c r="C33" s="106" t="s">
        <v>192</v>
      </c>
      <c r="D33" s="89" t="s">
        <v>177</v>
      </c>
      <c r="E33" s="89" t="s">
        <v>177</v>
      </c>
      <c r="F33" s="89" t="s">
        <v>177</v>
      </c>
      <c r="G33" s="89" t="s">
        <v>177</v>
      </c>
      <c r="H33" s="89" t="s">
        <v>177</v>
      </c>
      <c r="I33" s="89" t="s">
        <v>177</v>
      </c>
      <c r="J33" s="90">
        <v>1</v>
      </c>
      <c r="K33" s="100">
        <v>1</v>
      </c>
      <c r="L33" s="67"/>
    </row>
    <row r="34" spans="1:12" ht="15">
      <c r="A34" s="99" t="s">
        <v>27</v>
      </c>
      <c r="B34" s="89" t="s">
        <v>178</v>
      </c>
      <c r="C34" s="106" t="s">
        <v>179</v>
      </c>
      <c r="D34" s="89" t="s">
        <v>177</v>
      </c>
      <c r="E34" s="89" t="s">
        <v>177</v>
      </c>
      <c r="F34" s="90">
        <v>1</v>
      </c>
      <c r="G34" s="89" t="s">
        <v>177</v>
      </c>
      <c r="H34" s="89" t="s">
        <v>177</v>
      </c>
      <c r="I34" s="89" t="s">
        <v>177</v>
      </c>
      <c r="J34" s="89" t="s">
        <v>177</v>
      </c>
      <c r="K34" s="100">
        <v>1</v>
      </c>
      <c r="L34" s="67"/>
    </row>
    <row r="35" spans="1:12" ht="15">
      <c r="A35" s="99" t="s">
        <v>90</v>
      </c>
      <c r="B35" s="89" t="s">
        <v>186</v>
      </c>
      <c r="C35" s="106" t="s">
        <v>187</v>
      </c>
      <c r="D35" s="89" t="s">
        <v>177</v>
      </c>
      <c r="E35" s="89" t="s">
        <v>177</v>
      </c>
      <c r="F35" s="89" t="s">
        <v>177</v>
      </c>
      <c r="G35" s="89" t="s">
        <v>177</v>
      </c>
      <c r="H35" s="89" t="s">
        <v>177</v>
      </c>
      <c r="I35" s="90">
        <v>1</v>
      </c>
      <c r="J35" s="89" t="s">
        <v>177</v>
      </c>
      <c r="K35" s="100">
        <v>1</v>
      </c>
      <c r="L35" s="67"/>
    </row>
    <row r="36" spans="1:12" ht="15">
      <c r="A36" s="99" t="s">
        <v>199</v>
      </c>
      <c r="B36" s="89" t="s">
        <v>186</v>
      </c>
      <c r="C36" s="106" t="s">
        <v>187</v>
      </c>
      <c r="D36" s="89" t="s">
        <v>177</v>
      </c>
      <c r="E36" s="90">
        <v>1</v>
      </c>
      <c r="F36" s="89" t="s">
        <v>177</v>
      </c>
      <c r="G36" s="89" t="s">
        <v>177</v>
      </c>
      <c r="H36" s="89" t="s">
        <v>177</v>
      </c>
      <c r="I36" s="89" t="s">
        <v>177</v>
      </c>
      <c r="J36" s="89" t="s">
        <v>177</v>
      </c>
      <c r="K36" s="100">
        <v>1</v>
      </c>
      <c r="L36" s="67"/>
    </row>
    <row r="37" spans="1:12" ht="15">
      <c r="A37" s="99" t="s">
        <v>92</v>
      </c>
      <c r="B37" s="89" t="s">
        <v>186</v>
      </c>
      <c r="C37" s="106" t="s">
        <v>187</v>
      </c>
      <c r="D37" s="89" t="s">
        <v>177</v>
      </c>
      <c r="E37" s="89" t="s">
        <v>177</v>
      </c>
      <c r="F37" s="89" t="s">
        <v>177</v>
      </c>
      <c r="G37" s="89" t="s">
        <v>177</v>
      </c>
      <c r="H37" s="90">
        <v>1</v>
      </c>
      <c r="I37" s="89" t="s">
        <v>177</v>
      </c>
      <c r="J37" s="89" t="s">
        <v>177</v>
      </c>
      <c r="K37" s="100">
        <v>1</v>
      </c>
      <c r="L37" s="67"/>
    </row>
    <row r="38" spans="1:12" ht="15">
      <c r="A38" s="99"/>
      <c r="B38" s="89" t="s">
        <v>183</v>
      </c>
      <c r="C38" s="106" t="s">
        <v>184</v>
      </c>
      <c r="D38" s="89" t="s">
        <v>177</v>
      </c>
      <c r="E38" s="89" t="s">
        <v>177</v>
      </c>
      <c r="F38" s="89" t="s">
        <v>177</v>
      </c>
      <c r="G38" s="89" t="s">
        <v>177</v>
      </c>
      <c r="H38" s="89" t="s">
        <v>177</v>
      </c>
      <c r="I38" s="89" t="s">
        <v>177</v>
      </c>
      <c r="J38" s="90">
        <v>1</v>
      </c>
      <c r="K38" s="100">
        <v>1</v>
      </c>
      <c r="L38" s="67"/>
    </row>
    <row r="39" spans="1:12" ht="15">
      <c r="A39" s="99"/>
      <c r="B39" s="89" t="s">
        <v>200</v>
      </c>
      <c r="C39" s="106" t="s">
        <v>201</v>
      </c>
      <c r="D39" s="89" t="s">
        <v>177</v>
      </c>
      <c r="E39" s="89" t="s">
        <v>177</v>
      </c>
      <c r="F39" s="89" t="s">
        <v>177</v>
      </c>
      <c r="G39" s="90">
        <v>1</v>
      </c>
      <c r="H39" s="89" t="s">
        <v>177</v>
      </c>
      <c r="I39" s="89" t="s">
        <v>177</v>
      </c>
      <c r="J39" s="89" t="s">
        <v>177</v>
      </c>
      <c r="K39" s="100">
        <v>1</v>
      </c>
      <c r="L39" s="67"/>
    </row>
    <row r="40" spans="1:12" ht="15">
      <c r="A40" s="99"/>
      <c r="B40" s="89" t="s">
        <v>178</v>
      </c>
      <c r="C40" s="106" t="s">
        <v>179</v>
      </c>
      <c r="D40" s="89" t="s">
        <v>177</v>
      </c>
      <c r="E40" s="89" t="s">
        <v>177</v>
      </c>
      <c r="F40" s="89" t="s">
        <v>177</v>
      </c>
      <c r="G40" s="89" t="s">
        <v>177</v>
      </c>
      <c r="H40" s="90">
        <v>1</v>
      </c>
      <c r="I40" s="89" t="s">
        <v>177</v>
      </c>
      <c r="J40" s="89" t="s">
        <v>177</v>
      </c>
      <c r="K40" s="100">
        <v>1</v>
      </c>
      <c r="L40" s="67"/>
    </row>
    <row r="41" spans="1:12" ht="15">
      <c r="A41" s="99" t="s">
        <v>93</v>
      </c>
      <c r="B41" s="89" t="s">
        <v>200</v>
      </c>
      <c r="C41" s="106" t="s">
        <v>201</v>
      </c>
      <c r="D41" s="89" t="s">
        <v>177</v>
      </c>
      <c r="E41" s="89" t="s">
        <v>177</v>
      </c>
      <c r="F41" s="89" t="s">
        <v>177</v>
      </c>
      <c r="G41" s="89" t="s">
        <v>177</v>
      </c>
      <c r="H41" s="89" t="s">
        <v>177</v>
      </c>
      <c r="I41" s="90">
        <v>1</v>
      </c>
      <c r="J41" s="89" t="s">
        <v>177</v>
      </c>
      <c r="K41" s="100">
        <v>1</v>
      </c>
      <c r="L41" s="67"/>
    </row>
    <row r="42" spans="1:12" ht="15">
      <c r="A42" s="80" t="s">
        <v>38</v>
      </c>
      <c r="B42" s="81" t="s">
        <v>186</v>
      </c>
      <c r="C42" s="104" t="s">
        <v>187</v>
      </c>
      <c r="D42" s="81" t="s">
        <v>177</v>
      </c>
      <c r="E42" s="81" t="s">
        <v>177</v>
      </c>
      <c r="F42" s="82">
        <v>1</v>
      </c>
      <c r="G42" s="81" t="s">
        <v>177</v>
      </c>
      <c r="H42" s="81" t="s">
        <v>177</v>
      </c>
      <c r="I42" s="81" t="s">
        <v>177</v>
      </c>
      <c r="J42" s="81" t="s">
        <v>177</v>
      </c>
      <c r="K42" s="83">
        <v>1</v>
      </c>
      <c r="L42" s="67"/>
    </row>
    <row r="43" spans="1:12" ht="15">
      <c r="A43" s="88"/>
      <c r="B43" s="89"/>
      <c r="C43" s="106"/>
      <c r="D43" s="89"/>
      <c r="E43" s="90"/>
      <c r="F43" s="90"/>
      <c r="G43" s="90"/>
      <c r="H43" s="90"/>
      <c r="I43" s="90"/>
      <c r="J43" s="90"/>
      <c r="K43" s="90"/>
      <c r="L43" s="70"/>
    </row>
    <row r="44" spans="1:12" ht="15">
      <c r="A44" s="91" t="s">
        <v>202</v>
      </c>
      <c r="B44" s="92"/>
      <c r="C44" s="107"/>
      <c r="D44" s="92" t="s">
        <v>177</v>
      </c>
      <c r="E44" s="93">
        <v>3</v>
      </c>
      <c r="F44" s="93">
        <v>4</v>
      </c>
      <c r="G44" s="93">
        <v>3</v>
      </c>
      <c r="H44" s="93">
        <v>7</v>
      </c>
      <c r="I44" s="93">
        <v>8</v>
      </c>
      <c r="J44" s="93">
        <v>4</v>
      </c>
      <c r="K44" s="94">
        <v>29</v>
      </c>
      <c r="L44" s="70"/>
    </row>
    <row r="45" spans="1:12" ht="15">
      <c r="A45" s="95" t="s">
        <v>0</v>
      </c>
      <c r="B45" s="96" t="s">
        <v>180</v>
      </c>
      <c r="C45" s="108" t="s">
        <v>181</v>
      </c>
      <c r="D45" s="96" t="s">
        <v>177</v>
      </c>
      <c r="E45" s="96" t="s">
        <v>177</v>
      </c>
      <c r="F45" s="96" t="s">
        <v>177</v>
      </c>
      <c r="G45" s="96" t="s">
        <v>177</v>
      </c>
      <c r="H45" s="97">
        <v>1</v>
      </c>
      <c r="I45" s="96" t="s">
        <v>177</v>
      </c>
      <c r="J45" s="96" t="s">
        <v>177</v>
      </c>
      <c r="K45" s="98">
        <v>1</v>
      </c>
      <c r="L45" s="67"/>
    </row>
    <row r="46" spans="1:12" ht="15">
      <c r="A46" s="99"/>
      <c r="B46" s="89" t="s">
        <v>203</v>
      </c>
      <c r="C46" s="106" t="s">
        <v>204</v>
      </c>
      <c r="D46" s="89" t="s">
        <v>177</v>
      </c>
      <c r="E46" s="89" t="s">
        <v>177</v>
      </c>
      <c r="F46" s="89" t="s">
        <v>177</v>
      </c>
      <c r="G46" s="90">
        <v>1</v>
      </c>
      <c r="H46" s="89" t="s">
        <v>177</v>
      </c>
      <c r="I46" s="89" t="s">
        <v>177</v>
      </c>
      <c r="J46" s="89" t="s">
        <v>177</v>
      </c>
      <c r="K46" s="100">
        <v>1</v>
      </c>
      <c r="L46" s="67"/>
    </row>
    <row r="47" spans="1:12" ht="15">
      <c r="A47" s="99"/>
      <c r="B47" s="89" t="s">
        <v>205</v>
      </c>
      <c r="C47" s="106" t="s">
        <v>206</v>
      </c>
      <c r="D47" s="89" t="s">
        <v>177</v>
      </c>
      <c r="E47" s="90">
        <v>1</v>
      </c>
      <c r="F47" s="89" t="s">
        <v>177</v>
      </c>
      <c r="G47" s="89" t="s">
        <v>177</v>
      </c>
      <c r="H47" s="89" t="s">
        <v>177</v>
      </c>
      <c r="I47" s="89" t="s">
        <v>177</v>
      </c>
      <c r="J47" s="89" t="s">
        <v>177</v>
      </c>
      <c r="K47" s="100">
        <v>1</v>
      </c>
      <c r="L47" s="67"/>
    </row>
    <row r="48" spans="1:12" ht="15">
      <c r="A48" s="99"/>
      <c r="B48" s="89" t="s">
        <v>191</v>
      </c>
      <c r="C48" s="106" t="s">
        <v>192</v>
      </c>
      <c r="D48" s="89" t="s">
        <v>177</v>
      </c>
      <c r="E48" s="89" t="s">
        <v>177</v>
      </c>
      <c r="F48" s="89" t="s">
        <v>177</v>
      </c>
      <c r="G48" s="89" t="s">
        <v>177</v>
      </c>
      <c r="H48" s="89" t="s">
        <v>177</v>
      </c>
      <c r="I48" s="89" t="s">
        <v>177</v>
      </c>
      <c r="J48" s="90">
        <v>1</v>
      </c>
      <c r="K48" s="100">
        <v>1</v>
      </c>
      <c r="L48" s="67"/>
    </row>
    <row r="49" spans="1:12" ht="15">
      <c r="A49" s="99" t="s">
        <v>8</v>
      </c>
      <c r="B49" s="89" t="s">
        <v>205</v>
      </c>
      <c r="C49" s="106" t="s">
        <v>206</v>
      </c>
      <c r="D49" s="89" t="s">
        <v>177</v>
      </c>
      <c r="E49" s="90">
        <v>1</v>
      </c>
      <c r="F49" s="89" t="s">
        <v>177</v>
      </c>
      <c r="G49" s="89" t="s">
        <v>177</v>
      </c>
      <c r="H49" s="89" t="s">
        <v>177</v>
      </c>
      <c r="I49" s="89" t="s">
        <v>177</v>
      </c>
      <c r="J49" s="89" t="s">
        <v>177</v>
      </c>
      <c r="K49" s="100">
        <v>1</v>
      </c>
      <c r="L49" s="67"/>
    </row>
    <row r="50" spans="1:12" ht="15">
      <c r="A50" s="99"/>
      <c r="B50" s="89" t="s">
        <v>207</v>
      </c>
      <c r="C50" s="106" t="s">
        <v>208</v>
      </c>
      <c r="D50" s="89" t="s">
        <v>177</v>
      </c>
      <c r="E50" s="89" t="s">
        <v>177</v>
      </c>
      <c r="F50" s="89" t="s">
        <v>177</v>
      </c>
      <c r="G50" s="89" t="s">
        <v>177</v>
      </c>
      <c r="H50" s="90">
        <v>1</v>
      </c>
      <c r="I50" s="89" t="s">
        <v>177</v>
      </c>
      <c r="J50" s="89" t="s">
        <v>177</v>
      </c>
      <c r="K50" s="100">
        <v>1</v>
      </c>
      <c r="L50" s="67"/>
    </row>
    <row r="51" spans="1:12" ht="15">
      <c r="A51" s="99"/>
      <c r="B51" s="89" t="s">
        <v>188</v>
      </c>
      <c r="C51" s="106" t="s">
        <v>189</v>
      </c>
      <c r="D51" s="89" t="s">
        <v>177</v>
      </c>
      <c r="E51" s="89" t="s">
        <v>177</v>
      </c>
      <c r="F51" s="89" t="s">
        <v>177</v>
      </c>
      <c r="G51" s="89" t="s">
        <v>177</v>
      </c>
      <c r="H51" s="89" t="s">
        <v>177</v>
      </c>
      <c r="I51" s="89" t="s">
        <v>177</v>
      </c>
      <c r="J51" s="90">
        <v>1</v>
      </c>
      <c r="K51" s="100">
        <v>1</v>
      </c>
      <c r="L51" s="67"/>
    </row>
    <row r="52" spans="1:12" ht="15">
      <c r="A52" s="99" t="s">
        <v>9</v>
      </c>
      <c r="B52" s="89" t="s">
        <v>180</v>
      </c>
      <c r="C52" s="106" t="s">
        <v>181</v>
      </c>
      <c r="D52" s="89" t="s">
        <v>177</v>
      </c>
      <c r="E52" s="89" t="s">
        <v>177</v>
      </c>
      <c r="F52" s="90">
        <v>1</v>
      </c>
      <c r="G52" s="89" t="s">
        <v>177</v>
      </c>
      <c r="H52" s="89" t="s">
        <v>177</v>
      </c>
      <c r="I52" s="90">
        <v>1</v>
      </c>
      <c r="J52" s="89" t="s">
        <v>177</v>
      </c>
      <c r="K52" s="100">
        <v>2</v>
      </c>
      <c r="L52" s="67"/>
    </row>
    <row r="53" spans="1:12" ht="15">
      <c r="A53" s="99"/>
      <c r="B53" s="89" t="s">
        <v>209</v>
      </c>
      <c r="C53" s="106" t="s">
        <v>210</v>
      </c>
      <c r="D53" s="89" t="s">
        <v>177</v>
      </c>
      <c r="E53" s="89" t="s">
        <v>177</v>
      </c>
      <c r="F53" s="89" t="s">
        <v>177</v>
      </c>
      <c r="G53" s="89" t="s">
        <v>177</v>
      </c>
      <c r="H53" s="90">
        <v>1</v>
      </c>
      <c r="I53" s="89" t="s">
        <v>177</v>
      </c>
      <c r="J53" s="89" t="s">
        <v>177</v>
      </c>
      <c r="K53" s="100">
        <v>1</v>
      </c>
      <c r="L53" s="67"/>
    </row>
    <row r="54" spans="1:12" ht="15">
      <c r="A54" s="99"/>
      <c r="B54" s="89" t="s">
        <v>188</v>
      </c>
      <c r="C54" s="106" t="s">
        <v>189</v>
      </c>
      <c r="D54" s="89" t="s">
        <v>177</v>
      </c>
      <c r="E54" s="89" t="s">
        <v>177</v>
      </c>
      <c r="F54" s="89" t="s">
        <v>177</v>
      </c>
      <c r="G54" s="89" t="s">
        <v>177</v>
      </c>
      <c r="H54" s="89" t="s">
        <v>177</v>
      </c>
      <c r="I54" s="90">
        <v>1</v>
      </c>
      <c r="J54" s="89" t="s">
        <v>177</v>
      </c>
      <c r="K54" s="100">
        <v>1</v>
      </c>
      <c r="L54" s="67"/>
    </row>
    <row r="55" spans="1:12" ht="15">
      <c r="A55" s="99"/>
      <c r="B55" s="89" t="s">
        <v>183</v>
      </c>
      <c r="C55" s="106" t="s">
        <v>184</v>
      </c>
      <c r="D55" s="89" t="s">
        <v>177</v>
      </c>
      <c r="E55" s="90">
        <v>1</v>
      </c>
      <c r="F55" s="89" t="s">
        <v>177</v>
      </c>
      <c r="G55" s="89" t="s">
        <v>177</v>
      </c>
      <c r="H55" s="89" t="s">
        <v>177</v>
      </c>
      <c r="I55" s="89" t="s">
        <v>177</v>
      </c>
      <c r="J55" s="89" t="s">
        <v>177</v>
      </c>
      <c r="K55" s="100">
        <v>1</v>
      </c>
      <c r="L55" s="67"/>
    </row>
    <row r="56" spans="1:12" ht="15">
      <c r="A56" s="99"/>
      <c r="B56" s="89" t="s">
        <v>191</v>
      </c>
      <c r="C56" s="106" t="s">
        <v>192</v>
      </c>
      <c r="D56" s="89" t="s">
        <v>177</v>
      </c>
      <c r="E56" s="89" t="s">
        <v>177</v>
      </c>
      <c r="F56" s="89" t="s">
        <v>177</v>
      </c>
      <c r="G56" s="89" t="s">
        <v>177</v>
      </c>
      <c r="H56" s="90">
        <v>1</v>
      </c>
      <c r="I56" s="89" t="s">
        <v>177</v>
      </c>
      <c r="J56" s="89" t="s">
        <v>177</v>
      </c>
      <c r="K56" s="100">
        <v>1</v>
      </c>
      <c r="L56" s="67"/>
    </row>
    <row r="57" spans="1:12" ht="15">
      <c r="A57" s="99" t="s">
        <v>211</v>
      </c>
      <c r="B57" s="89" t="s">
        <v>209</v>
      </c>
      <c r="C57" s="106" t="s">
        <v>210</v>
      </c>
      <c r="D57" s="89" t="s">
        <v>177</v>
      </c>
      <c r="E57" s="89" t="s">
        <v>177</v>
      </c>
      <c r="F57" s="89" t="s">
        <v>177</v>
      </c>
      <c r="G57" s="89" t="s">
        <v>177</v>
      </c>
      <c r="H57" s="89" t="s">
        <v>177</v>
      </c>
      <c r="I57" s="90">
        <v>1</v>
      </c>
      <c r="J57" s="89" t="s">
        <v>177</v>
      </c>
      <c r="K57" s="100">
        <v>1</v>
      </c>
      <c r="L57" s="67"/>
    </row>
    <row r="58" spans="1:12" ht="15">
      <c r="A58" s="99"/>
      <c r="B58" s="89" t="s">
        <v>191</v>
      </c>
      <c r="C58" s="106" t="s">
        <v>192</v>
      </c>
      <c r="D58" s="89" t="s">
        <v>177</v>
      </c>
      <c r="E58" s="89" t="s">
        <v>177</v>
      </c>
      <c r="F58" s="89" t="s">
        <v>177</v>
      </c>
      <c r="G58" s="89" t="s">
        <v>177</v>
      </c>
      <c r="H58" s="90">
        <v>1</v>
      </c>
      <c r="I58" s="89" t="s">
        <v>177</v>
      </c>
      <c r="J58" s="89" t="s">
        <v>177</v>
      </c>
      <c r="K58" s="100">
        <v>1</v>
      </c>
      <c r="L58" s="67"/>
    </row>
    <row r="59" spans="1:12" ht="15">
      <c r="A59" s="99" t="s">
        <v>18</v>
      </c>
      <c r="B59" s="89" t="s">
        <v>212</v>
      </c>
      <c r="C59" s="106" t="s">
        <v>213</v>
      </c>
      <c r="D59" s="89" t="s">
        <v>177</v>
      </c>
      <c r="E59" s="89" t="s">
        <v>177</v>
      </c>
      <c r="F59" s="89" t="s">
        <v>177</v>
      </c>
      <c r="G59" s="89" t="s">
        <v>177</v>
      </c>
      <c r="H59" s="89" t="s">
        <v>177</v>
      </c>
      <c r="I59" s="90">
        <v>1</v>
      </c>
      <c r="J59" s="89" t="s">
        <v>177</v>
      </c>
      <c r="K59" s="100">
        <v>1</v>
      </c>
      <c r="L59" s="67"/>
    </row>
    <row r="60" spans="1:12" ht="15">
      <c r="A60" s="99"/>
      <c r="B60" s="89" t="s">
        <v>180</v>
      </c>
      <c r="C60" s="106" t="s">
        <v>181</v>
      </c>
      <c r="D60" s="89" t="s">
        <v>177</v>
      </c>
      <c r="E60" s="89" t="s">
        <v>177</v>
      </c>
      <c r="F60" s="89" t="s">
        <v>177</v>
      </c>
      <c r="G60" s="89" t="s">
        <v>177</v>
      </c>
      <c r="H60" s="89" t="s">
        <v>177</v>
      </c>
      <c r="I60" s="90">
        <v>1</v>
      </c>
      <c r="J60" s="89" t="s">
        <v>177</v>
      </c>
      <c r="K60" s="100">
        <v>1</v>
      </c>
      <c r="L60" s="67"/>
    </row>
    <row r="61" spans="1:12" ht="15">
      <c r="A61" s="99"/>
      <c r="B61" s="89" t="s">
        <v>203</v>
      </c>
      <c r="C61" s="106" t="s">
        <v>204</v>
      </c>
      <c r="D61" s="89" t="s">
        <v>177</v>
      </c>
      <c r="E61" s="89" t="s">
        <v>177</v>
      </c>
      <c r="F61" s="89" t="s">
        <v>177</v>
      </c>
      <c r="G61" s="89" t="s">
        <v>177</v>
      </c>
      <c r="H61" s="90">
        <v>1</v>
      </c>
      <c r="I61" s="89" t="s">
        <v>177</v>
      </c>
      <c r="J61" s="89" t="s">
        <v>177</v>
      </c>
      <c r="K61" s="100">
        <v>1</v>
      </c>
      <c r="L61" s="67"/>
    </row>
    <row r="62" spans="1:12" ht="15">
      <c r="A62" s="99"/>
      <c r="B62" s="89" t="s">
        <v>183</v>
      </c>
      <c r="C62" s="106" t="s">
        <v>184</v>
      </c>
      <c r="D62" s="89" t="s">
        <v>177</v>
      </c>
      <c r="E62" s="89" t="s">
        <v>177</v>
      </c>
      <c r="F62" s="89" t="s">
        <v>177</v>
      </c>
      <c r="G62" s="89" t="s">
        <v>177</v>
      </c>
      <c r="H62" s="89" t="s">
        <v>177</v>
      </c>
      <c r="I62" s="90">
        <v>1</v>
      </c>
      <c r="J62" s="89" t="s">
        <v>177</v>
      </c>
      <c r="K62" s="100">
        <v>1</v>
      </c>
      <c r="L62" s="67"/>
    </row>
    <row r="63" spans="1:12" ht="15">
      <c r="A63" s="99"/>
      <c r="B63" s="89" t="s">
        <v>200</v>
      </c>
      <c r="C63" s="106" t="s">
        <v>201</v>
      </c>
      <c r="D63" s="89" t="s">
        <v>177</v>
      </c>
      <c r="E63" s="89" t="s">
        <v>177</v>
      </c>
      <c r="F63" s="90">
        <v>1</v>
      </c>
      <c r="G63" s="89" t="s">
        <v>177</v>
      </c>
      <c r="H63" s="89" t="s">
        <v>177</v>
      </c>
      <c r="I63" s="89" t="s">
        <v>177</v>
      </c>
      <c r="J63" s="89" t="s">
        <v>177</v>
      </c>
      <c r="K63" s="100">
        <v>1</v>
      </c>
      <c r="L63" s="67"/>
    </row>
    <row r="64" spans="1:12" ht="15">
      <c r="A64" s="99" t="s">
        <v>21</v>
      </c>
      <c r="B64" s="89" t="s">
        <v>188</v>
      </c>
      <c r="C64" s="106" t="s">
        <v>189</v>
      </c>
      <c r="D64" s="89" t="s">
        <v>177</v>
      </c>
      <c r="E64" s="89" t="s">
        <v>177</v>
      </c>
      <c r="F64" s="90">
        <v>1</v>
      </c>
      <c r="G64" s="89" t="s">
        <v>177</v>
      </c>
      <c r="H64" s="89" t="s">
        <v>177</v>
      </c>
      <c r="I64" s="89" t="s">
        <v>177</v>
      </c>
      <c r="J64" s="89" t="s">
        <v>177</v>
      </c>
      <c r="K64" s="100">
        <v>1</v>
      </c>
      <c r="L64" s="67"/>
    </row>
    <row r="65" spans="1:12" ht="15">
      <c r="A65" s="99"/>
      <c r="B65" s="89" t="s">
        <v>183</v>
      </c>
      <c r="C65" s="106" t="s">
        <v>184</v>
      </c>
      <c r="D65" s="89" t="s">
        <v>177</v>
      </c>
      <c r="E65" s="89" t="s">
        <v>177</v>
      </c>
      <c r="F65" s="89" t="s">
        <v>177</v>
      </c>
      <c r="G65" s="89" t="s">
        <v>177</v>
      </c>
      <c r="H65" s="89" t="s">
        <v>177</v>
      </c>
      <c r="I65" s="89" t="s">
        <v>177</v>
      </c>
      <c r="J65" s="90">
        <v>1</v>
      </c>
      <c r="K65" s="100">
        <v>1</v>
      </c>
      <c r="L65" s="67"/>
    </row>
    <row r="66" spans="1:12" ht="15">
      <c r="A66" s="99"/>
      <c r="B66" s="89" t="s">
        <v>200</v>
      </c>
      <c r="C66" s="106" t="s">
        <v>201</v>
      </c>
      <c r="D66" s="89" t="s">
        <v>177</v>
      </c>
      <c r="E66" s="89" t="s">
        <v>177</v>
      </c>
      <c r="F66" s="89" t="s">
        <v>177</v>
      </c>
      <c r="G66" s="90">
        <v>1</v>
      </c>
      <c r="H66" s="89" t="s">
        <v>177</v>
      </c>
      <c r="I66" s="89" t="s">
        <v>177</v>
      </c>
      <c r="J66" s="89" t="s">
        <v>177</v>
      </c>
      <c r="K66" s="100">
        <v>1</v>
      </c>
      <c r="L66" s="67"/>
    </row>
    <row r="67" spans="1:12" ht="15">
      <c r="A67" s="99"/>
      <c r="B67" s="89" t="s">
        <v>214</v>
      </c>
      <c r="C67" s="106" t="s">
        <v>215</v>
      </c>
      <c r="D67" s="89" t="s">
        <v>177</v>
      </c>
      <c r="E67" s="89" t="s">
        <v>177</v>
      </c>
      <c r="F67" s="89" t="s">
        <v>177</v>
      </c>
      <c r="G67" s="89" t="s">
        <v>177</v>
      </c>
      <c r="H67" s="89" t="s">
        <v>177</v>
      </c>
      <c r="I67" s="90">
        <v>1</v>
      </c>
      <c r="J67" s="89" t="s">
        <v>177</v>
      </c>
      <c r="K67" s="100">
        <v>1</v>
      </c>
      <c r="L67" s="67"/>
    </row>
    <row r="68" spans="1:12" ht="15">
      <c r="A68" s="99" t="s">
        <v>28</v>
      </c>
      <c r="B68" s="89" t="s">
        <v>180</v>
      </c>
      <c r="C68" s="106" t="s">
        <v>181</v>
      </c>
      <c r="D68" s="89" t="s">
        <v>177</v>
      </c>
      <c r="E68" s="89" t="s">
        <v>177</v>
      </c>
      <c r="F68" s="89" t="s">
        <v>177</v>
      </c>
      <c r="G68" s="89" t="s">
        <v>177</v>
      </c>
      <c r="H68" s="89" t="s">
        <v>177</v>
      </c>
      <c r="I68" s="89" t="s">
        <v>177</v>
      </c>
      <c r="J68" s="90">
        <v>1</v>
      </c>
      <c r="K68" s="100">
        <v>1</v>
      </c>
      <c r="L68" s="67"/>
    </row>
    <row r="69" spans="1:12" ht="15">
      <c r="A69" s="99"/>
      <c r="B69" s="89" t="s">
        <v>195</v>
      </c>
      <c r="C69" s="106" t="s">
        <v>196</v>
      </c>
      <c r="D69" s="89" t="s">
        <v>177</v>
      </c>
      <c r="E69" s="89" t="s">
        <v>177</v>
      </c>
      <c r="F69" s="90">
        <v>1</v>
      </c>
      <c r="G69" s="89" t="s">
        <v>177</v>
      </c>
      <c r="H69" s="89" t="s">
        <v>177</v>
      </c>
      <c r="I69" s="89" t="s">
        <v>177</v>
      </c>
      <c r="J69" s="89" t="s">
        <v>177</v>
      </c>
      <c r="K69" s="100">
        <v>1</v>
      </c>
      <c r="L69" s="67"/>
    </row>
    <row r="70" spans="1:12" ht="15">
      <c r="A70" s="99"/>
      <c r="B70" s="89" t="s">
        <v>183</v>
      </c>
      <c r="C70" s="106" t="s">
        <v>184</v>
      </c>
      <c r="D70" s="89" t="s">
        <v>177</v>
      </c>
      <c r="E70" s="89" t="s">
        <v>177</v>
      </c>
      <c r="F70" s="89" t="s">
        <v>177</v>
      </c>
      <c r="G70" s="89" t="s">
        <v>177</v>
      </c>
      <c r="H70" s="90">
        <v>1</v>
      </c>
      <c r="I70" s="89" t="s">
        <v>177</v>
      </c>
      <c r="J70" s="89" t="s">
        <v>177</v>
      </c>
      <c r="K70" s="100">
        <v>1</v>
      </c>
      <c r="L70" s="67"/>
    </row>
    <row r="71" spans="1:12" ht="15">
      <c r="A71" s="99"/>
      <c r="B71" s="89" t="s">
        <v>193</v>
      </c>
      <c r="C71" s="106" t="s">
        <v>194</v>
      </c>
      <c r="D71" s="89" t="s">
        <v>177</v>
      </c>
      <c r="E71" s="89" t="s">
        <v>177</v>
      </c>
      <c r="F71" s="89" t="s">
        <v>177</v>
      </c>
      <c r="G71" s="90">
        <v>1</v>
      </c>
      <c r="H71" s="89" t="s">
        <v>177</v>
      </c>
      <c r="I71" s="89" t="s">
        <v>177</v>
      </c>
      <c r="J71" s="89" t="s">
        <v>177</v>
      </c>
      <c r="K71" s="100">
        <v>1</v>
      </c>
      <c r="L71" s="67"/>
    </row>
    <row r="72" spans="1:12" ht="15">
      <c r="A72" s="80"/>
      <c r="B72" s="81" t="s">
        <v>214</v>
      </c>
      <c r="C72" s="104" t="s">
        <v>215</v>
      </c>
      <c r="D72" s="81" t="s">
        <v>177</v>
      </c>
      <c r="E72" s="81" t="s">
        <v>177</v>
      </c>
      <c r="F72" s="81" t="s">
        <v>177</v>
      </c>
      <c r="G72" s="81" t="s">
        <v>177</v>
      </c>
      <c r="H72" s="81" t="s">
        <v>177</v>
      </c>
      <c r="I72" s="82">
        <v>1</v>
      </c>
      <c r="J72" s="81" t="s">
        <v>177</v>
      </c>
      <c r="K72" s="83">
        <v>1</v>
      </c>
      <c r="L72" s="67"/>
    </row>
    <row r="73" spans="1:12" ht="15">
      <c r="A73" s="88"/>
      <c r="B73" s="89"/>
      <c r="C73" s="106"/>
      <c r="D73" s="89"/>
      <c r="E73" s="90"/>
      <c r="F73" s="90"/>
      <c r="G73" s="90"/>
      <c r="H73" s="90"/>
      <c r="I73" s="90"/>
      <c r="J73" s="90"/>
      <c r="K73" s="90"/>
      <c r="L73" s="70"/>
    </row>
    <row r="74" spans="1:12" ht="15">
      <c r="A74" s="91" t="s">
        <v>216</v>
      </c>
      <c r="B74" s="92"/>
      <c r="C74" s="107"/>
      <c r="D74" s="92" t="s">
        <v>177</v>
      </c>
      <c r="E74" s="92" t="s">
        <v>177</v>
      </c>
      <c r="F74" s="93">
        <v>1</v>
      </c>
      <c r="G74" s="93">
        <v>2</v>
      </c>
      <c r="H74" s="93">
        <v>1</v>
      </c>
      <c r="I74" s="93">
        <v>4</v>
      </c>
      <c r="J74" s="93">
        <v>2</v>
      </c>
      <c r="K74" s="94">
        <v>10</v>
      </c>
      <c r="L74" s="70"/>
    </row>
    <row r="75" spans="1:12" ht="15">
      <c r="A75" s="95" t="s">
        <v>99</v>
      </c>
      <c r="B75" s="96" t="s">
        <v>180</v>
      </c>
      <c r="C75" s="108" t="s">
        <v>181</v>
      </c>
      <c r="D75" s="96" t="s">
        <v>177</v>
      </c>
      <c r="E75" s="96" t="s">
        <v>177</v>
      </c>
      <c r="F75" s="96" t="s">
        <v>177</v>
      </c>
      <c r="G75" s="96" t="s">
        <v>177</v>
      </c>
      <c r="H75" s="96" t="s">
        <v>177</v>
      </c>
      <c r="I75" s="97">
        <v>1</v>
      </c>
      <c r="J75" s="96" t="s">
        <v>177</v>
      </c>
      <c r="K75" s="98">
        <v>1</v>
      </c>
      <c r="L75" s="67"/>
    </row>
    <row r="76" spans="1:12" ht="15">
      <c r="A76" s="99" t="s">
        <v>100</v>
      </c>
      <c r="B76" s="89" t="s">
        <v>197</v>
      </c>
      <c r="C76" s="106" t="s">
        <v>198</v>
      </c>
      <c r="D76" s="89" t="s">
        <v>177</v>
      </c>
      <c r="E76" s="89" t="s">
        <v>177</v>
      </c>
      <c r="F76" s="89" t="s">
        <v>177</v>
      </c>
      <c r="G76" s="89" t="s">
        <v>177</v>
      </c>
      <c r="H76" s="89" t="s">
        <v>177</v>
      </c>
      <c r="I76" s="89" t="s">
        <v>177</v>
      </c>
      <c r="J76" s="90">
        <v>1</v>
      </c>
      <c r="K76" s="100">
        <v>1</v>
      </c>
      <c r="L76" s="67"/>
    </row>
    <row r="77" spans="1:12" ht="15">
      <c r="A77" s="99" t="s">
        <v>24</v>
      </c>
      <c r="B77" s="89" t="s">
        <v>193</v>
      </c>
      <c r="C77" s="106" t="s">
        <v>194</v>
      </c>
      <c r="D77" s="89" t="s">
        <v>177</v>
      </c>
      <c r="E77" s="89" t="s">
        <v>177</v>
      </c>
      <c r="F77" s="90">
        <v>1</v>
      </c>
      <c r="G77" s="89" t="s">
        <v>177</v>
      </c>
      <c r="H77" s="89" t="s">
        <v>177</v>
      </c>
      <c r="I77" s="89" t="s">
        <v>177</v>
      </c>
      <c r="J77" s="89" t="s">
        <v>177</v>
      </c>
      <c r="K77" s="100">
        <v>1</v>
      </c>
      <c r="L77" s="67"/>
    </row>
    <row r="78" spans="1:12" ht="15">
      <c r="A78" s="99"/>
      <c r="B78" s="89" t="s">
        <v>191</v>
      </c>
      <c r="C78" s="106" t="s">
        <v>192</v>
      </c>
      <c r="D78" s="89" t="s">
        <v>177</v>
      </c>
      <c r="E78" s="89" t="s">
        <v>177</v>
      </c>
      <c r="F78" s="89" t="s">
        <v>177</v>
      </c>
      <c r="G78" s="90">
        <v>1</v>
      </c>
      <c r="H78" s="89" t="s">
        <v>177</v>
      </c>
      <c r="I78" s="90">
        <v>1</v>
      </c>
      <c r="J78" s="89" t="s">
        <v>177</v>
      </c>
      <c r="K78" s="100">
        <v>2</v>
      </c>
      <c r="L78" s="67"/>
    </row>
    <row r="79" spans="1:12" ht="15">
      <c r="A79" s="99" t="s">
        <v>25</v>
      </c>
      <c r="B79" s="89" t="s">
        <v>195</v>
      </c>
      <c r="C79" s="106" t="s">
        <v>196</v>
      </c>
      <c r="D79" s="89" t="s">
        <v>177</v>
      </c>
      <c r="E79" s="89" t="s">
        <v>177</v>
      </c>
      <c r="F79" s="89" t="s">
        <v>177</v>
      </c>
      <c r="G79" s="89" t="s">
        <v>177</v>
      </c>
      <c r="H79" s="89" t="s">
        <v>177</v>
      </c>
      <c r="I79" s="90">
        <v>1</v>
      </c>
      <c r="J79" s="89" t="s">
        <v>177</v>
      </c>
      <c r="K79" s="100">
        <v>1</v>
      </c>
      <c r="L79" s="67"/>
    </row>
    <row r="80" spans="1:12" ht="15">
      <c r="A80" s="99"/>
      <c r="B80" s="89" t="s">
        <v>183</v>
      </c>
      <c r="C80" s="106" t="s">
        <v>184</v>
      </c>
      <c r="D80" s="89" t="s">
        <v>177</v>
      </c>
      <c r="E80" s="89" t="s">
        <v>177</v>
      </c>
      <c r="F80" s="89" t="s">
        <v>177</v>
      </c>
      <c r="G80" s="90">
        <v>1</v>
      </c>
      <c r="H80" s="89" t="s">
        <v>177</v>
      </c>
      <c r="I80" s="89" t="s">
        <v>177</v>
      </c>
      <c r="J80" s="89" t="s">
        <v>177</v>
      </c>
      <c r="K80" s="100">
        <v>1</v>
      </c>
      <c r="L80" s="67"/>
    </row>
    <row r="81" spans="1:12" ht="15">
      <c r="A81" s="99"/>
      <c r="B81" s="89" t="s">
        <v>200</v>
      </c>
      <c r="C81" s="106" t="s">
        <v>201</v>
      </c>
      <c r="D81" s="89" t="s">
        <v>177</v>
      </c>
      <c r="E81" s="89" t="s">
        <v>177</v>
      </c>
      <c r="F81" s="89" t="s">
        <v>177</v>
      </c>
      <c r="G81" s="89" t="s">
        <v>177</v>
      </c>
      <c r="H81" s="90">
        <v>1</v>
      </c>
      <c r="I81" s="89" t="s">
        <v>177</v>
      </c>
      <c r="J81" s="89" t="s">
        <v>177</v>
      </c>
      <c r="K81" s="100">
        <v>1</v>
      </c>
      <c r="L81" s="67"/>
    </row>
    <row r="82" spans="1:12" ht="15">
      <c r="A82" s="99" t="s">
        <v>26</v>
      </c>
      <c r="B82" s="89" t="s">
        <v>200</v>
      </c>
      <c r="C82" s="106" t="s">
        <v>201</v>
      </c>
      <c r="D82" s="89" t="s">
        <v>177</v>
      </c>
      <c r="E82" s="89" t="s">
        <v>177</v>
      </c>
      <c r="F82" s="89" t="s">
        <v>177</v>
      </c>
      <c r="G82" s="89" t="s">
        <v>177</v>
      </c>
      <c r="H82" s="89" t="s">
        <v>177</v>
      </c>
      <c r="I82" s="89" t="s">
        <v>177</v>
      </c>
      <c r="J82" s="90">
        <v>1</v>
      </c>
      <c r="K82" s="100">
        <v>1</v>
      </c>
      <c r="L82" s="67"/>
    </row>
    <row r="83" spans="1:12" ht="15">
      <c r="A83" s="80" t="s">
        <v>30</v>
      </c>
      <c r="B83" s="81" t="s">
        <v>191</v>
      </c>
      <c r="C83" s="104" t="s">
        <v>192</v>
      </c>
      <c r="D83" s="81" t="s">
        <v>177</v>
      </c>
      <c r="E83" s="81" t="s">
        <v>177</v>
      </c>
      <c r="F83" s="81" t="s">
        <v>177</v>
      </c>
      <c r="G83" s="81" t="s">
        <v>177</v>
      </c>
      <c r="H83" s="81" t="s">
        <v>177</v>
      </c>
      <c r="I83" s="82">
        <v>1</v>
      </c>
      <c r="J83" s="81" t="s">
        <v>177</v>
      </c>
      <c r="K83" s="83">
        <v>1</v>
      </c>
      <c r="L83" s="67"/>
    </row>
    <row r="84" spans="1:12" ht="15">
      <c r="A84" s="88"/>
      <c r="B84" s="89"/>
      <c r="C84" s="106"/>
      <c r="D84" s="89"/>
      <c r="E84" s="89"/>
      <c r="F84" s="90"/>
      <c r="G84" s="90"/>
      <c r="H84" s="90"/>
      <c r="I84" s="90"/>
      <c r="J84" s="90"/>
      <c r="K84" s="90"/>
      <c r="L84" s="70"/>
    </row>
    <row r="85" spans="1:12" ht="15">
      <c r="A85" s="91" t="s">
        <v>217</v>
      </c>
      <c r="B85" s="92"/>
      <c r="C85" s="107"/>
      <c r="D85" s="93">
        <v>1</v>
      </c>
      <c r="E85" s="93">
        <v>1</v>
      </c>
      <c r="F85" s="93">
        <v>1</v>
      </c>
      <c r="G85" s="93">
        <v>2</v>
      </c>
      <c r="H85" s="92" t="s">
        <v>177</v>
      </c>
      <c r="I85" s="92" t="s">
        <v>177</v>
      </c>
      <c r="J85" s="92" t="s">
        <v>177</v>
      </c>
      <c r="K85" s="94">
        <v>5</v>
      </c>
      <c r="L85" s="101"/>
    </row>
    <row r="86" spans="1:12" ht="15">
      <c r="A86" s="95" t="s">
        <v>11</v>
      </c>
      <c r="B86" s="96" t="s">
        <v>218</v>
      </c>
      <c r="C86" s="108" t="s">
        <v>219</v>
      </c>
      <c r="D86" s="96" t="s">
        <v>177</v>
      </c>
      <c r="E86" s="96" t="s">
        <v>177</v>
      </c>
      <c r="F86" s="97">
        <v>1</v>
      </c>
      <c r="G86" s="96" t="s">
        <v>177</v>
      </c>
      <c r="H86" s="96" t="s">
        <v>177</v>
      </c>
      <c r="I86" s="96" t="s">
        <v>177</v>
      </c>
      <c r="J86" s="96" t="s">
        <v>177</v>
      </c>
      <c r="K86" s="98">
        <v>1</v>
      </c>
      <c r="L86" s="67"/>
    </row>
    <row r="87" spans="1:12" ht="15">
      <c r="A87" s="99"/>
      <c r="B87" s="89" t="s">
        <v>183</v>
      </c>
      <c r="C87" s="106" t="s">
        <v>184</v>
      </c>
      <c r="D87" s="89" t="s">
        <v>177</v>
      </c>
      <c r="E87" s="89" t="s">
        <v>177</v>
      </c>
      <c r="F87" s="89" t="s">
        <v>177</v>
      </c>
      <c r="G87" s="90">
        <v>1</v>
      </c>
      <c r="H87" s="89" t="s">
        <v>177</v>
      </c>
      <c r="I87" s="89" t="s">
        <v>177</v>
      </c>
      <c r="J87" s="89" t="s">
        <v>177</v>
      </c>
      <c r="K87" s="100">
        <v>1</v>
      </c>
      <c r="L87" s="67"/>
    </row>
    <row r="88" spans="1:12" ht="15">
      <c r="A88" s="99" t="s">
        <v>109</v>
      </c>
      <c r="B88" s="89" t="s">
        <v>178</v>
      </c>
      <c r="C88" s="106" t="s">
        <v>179</v>
      </c>
      <c r="D88" s="89" t="s">
        <v>177</v>
      </c>
      <c r="E88" s="90">
        <v>1</v>
      </c>
      <c r="F88" s="89" t="s">
        <v>177</v>
      </c>
      <c r="G88" s="89" t="s">
        <v>177</v>
      </c>
      <c r="H88" s="89" t="s">
        <v>177</v>
      </c>
      <c r="I88" s="89" t="s">
        <v>177</v>
      </c>
      <c r="J88" s="89" t="s">
        <v>177</v>
      </c>
      <c r="K88" s="100">
        <v>1</v>
      </c>
      <c r="L88" s="67"/>
    </row>
    <row r="89" spans="1:12" ht="15">
      <c r="A89" s="99" t="s">
        <v>111</v>
      </c>
      <c r="B89" s="89" t="s">
        <v>200</v>
      </c>
      <c r="C89" s="106" t="s">
        <v>201</v>
      </c>
      <c r="D89" s="90">
        <v>1</v>
      </c>
      <c r="E89" s="89" t="s">
        <v>177</v>
      </c>
      <c r="F89" s="89" t="s">
        <v>177</v>
      </c>
      <c r="G89" s="89" t="s">
        <v>177</v>
      </c>
      <c r="H89" s="89" t="s">
        <v>177</v>
      </c>
      <c r="I89" s="89" t="s">
        <v>177</v>
      </c>
      <c r="J89" s="89" t="s">
        <v>177</v>
      </c>
      <c r="K89" s="100">
        <v>1</v>
      </c>
      <c r="L89" s="67"/>
    </row>
    <row r="90" spans="1:12" ht="15">
      <c r="A90" s="80" t="s">
        <v>113</v>
      </c>
      <c r="B90" s="81" t="s">
        <v>183</v>
      </c>
      <c r="C90" s="104" t="s">
        <v>184</v>
      </c>
      <c r="D90" s="81" t="s">
        <v>177</v>
      </c>
      <c r="E90" s="81" t="s">
        <v>177</v>
      </c>
      <c r="F90" s="81" t="s">
        <v>177</v>
      </c>
      <c r="G90" s="82">
        <v>1</v>
      </c>
      <c r="H90" s="81" t="s">
        <v>177</v>
      </c>
      <c r="I90" s="81" t="s">
        <v>177</v>
      </c>
      <c r="J90" s="81" t="s">
        <v>177</v>
      </c>
      <c r="K90" s="83">
        <v>1</v>
      </c>
      <c r="L90" s="67"/>
    </row>
    <row r="91" spans="1:12" ht="15">
      <c r="A91" s="88"/>
      <c r="B91" s="89"/>
      <c r="C91" s="106"/>
      <c r="D91" s="90"/>
      <c r="E91" s="90"/>
      <c r="F91" s="90"/>
      <c r="G91" s="90"/>
      <c r="H91" s="89"/>
      <c r="I91" s="89"/>
      <c r="J91" s="89"/>
      <c r="K91" s="90"/>
      <c r="L91" s="70"/>
    </row>
    <row r="92" spans="1:12" ht="15">
      <c r="A92" s="91" t="s">
        <v>220</v>
      </c>
      <c r="B92" s="92"/>
      <c r="C92" s="107"/>
      <c r="D92" s="92" t="s">
        <v>177</v>
      </c>
      <c r="E92" s="92" t="s">
        <v>177</v>
      </c>
      <c r="F92" s="92" t="s">
        <v>177</v>
      </c>
      <c r="G92" s="92" t="s">
        <v>177</v>
      </c>
      <c r="H92" s="93">
        <v>1</v>
      </c>
      <c r="I92" s="93">
        <v>1</v>
      </c>
      <c r="J92" s="92" t="s">
        <v>177</v>
      </c>
      <c r="K92" s="94">
        <v>2</v>
      </c>
      <c r="L92" s="101"/>
    </row>
    <row r="93" spans="1:12" ht="15">
      <c r="A93" s="95" t="s">
        <v>10</v>
      </c>
      <c r="B93" s="96" t="s">
        <v>221</v>
      </c>
      <c r="C93" s="108" t="s">
        <v>222</v>
      </c>
      <c r="D93" s="96" t="s">
        <v>177</v>
      </c>
      <c r="E93" s="96" t="s">
        <v>177</v>
      </c>
      <c r="F93" s="96" t="s">
        <v>177</v>
      </c>
      <c r="G93" s="96" t="s">
        <v>177</v>
      </c>
      <c r="H93" s="96" t="s">
        <v>177</v>
      </c>
      <c r="I93" s="97">
        <v>1</v>
      </c>
      <c r="J93" s="96" t="s">
        <v>177</v>
      </c>
      <c r="K93" s="98">
        <v>1</v>
      </c>
      <c r="L93" s="67"/>
    </row>
    <row r="94" spans="1:12" ht="15">
      <c r="A94" s="80" t="s">
        <v>121</v>
      </c>
      <c r="B94" s="81" t="s">
        <v>180</v>
      </c>
      <c r="C94" s="104" t="s">
        <v>181</v>
      </c>
      <c r="D94" s="81" t="s">
        <v>177</v>
      </c>
      <c r="E94" s="81" t="s">
        <v>177</v>
      </c>
      <c r="F94" s="81" t="s">
        <v>177</v>
      </c>
      <c r="G94" s="81" t="s">
        <v>177</v>
      </c>
      <c r="H94" s="82">
        <v>1</v>
      </c>
      <c r="I94" s="81" t="s">
        <v>177</v>
      </c>
      <c r="J94" s="81" t="s">
        <v>177</v>
      </c>
      <c r="K94" s="83">
        <v>1</v>
      </c>
      <c r="L94" s="67"/>
    </row>
    <row r="95" spans="1:12" ht="15">
      <c r="A95" s="88"/>
      <c r="B95" s="89"/>
      <c r="C95" s="106"/>
      <c r="D95" s="89"/>
      <c r="E95" s="89"/>
      <c r="F95" s="89"/>
      <c r="G95" s="89"/>
      <c r="H95" s="90"/>
      <c r="I95" s="90"/>
      <c r="J95" s="89"/>
      <c r="K95" s="90"/>
      <c r="L95" s="70"/>
    </row>
    <row r="96" spans="1:12" ht="15">
      <c r="A96" s="76" t="s">
        <v>223</v>
      </c>
      <c r="B96" s="77"/>
      <c r="C96" s="103"/>
      <c r="D96" s="77" t="s">
        <v>177</v>
      </c>
      <c r="E96" s="77" t="s">
        <v>177</v>
      </c>
      <c r="F96" s="78">
        <v>1</v>
      </c>
      <c r="G96" s="77" t="s">
        <v>177</v>
      </c>
      <c r="H96" s="77" t="s">
        <v>177</v>
      </c>
      <c r="I96" s="78">
        <v>1</v>
      </c>
      <c r="J96" s="78">
        <v>1</v>
      </c>
      <c r="K96" s="79">
        <v>3</v>
      </c>
      <c r="L96" s="75"/>
    </row>
    <row r="97" spans="1:12" ht="15">
      <c r="A97" s="95" t="s">
        <v>129</v>
      </c>
      <c r="B97" s="96" t="s">
        <v>224</v>
      </c>
      <c r="C97" s="108" t="s">
        <v>225</v>
      </c>
      <c r="D97" s="96" t="s">
        <v>177</v>
      </c>
      <c r="E97" s="96" t="s">
        <v>177</v>
      </c>
      <c r="F97" s="96" t="s">
        <v>177</v>
      </c>
      <c r="G97" s="96" t="s">
        <v>177</v>
      </c>
      <c r="H97" s="96" t="s">
        <v>177</v>
      </c>
      <c r="I97" s="97">
        <v>1</v>
      </c>
      <c r="J97" s="96" t="s">
        <v>177</v>
      </c>
      <c r="K97" s="98">
        <v>1</v>
      </c>
      <c r="L97" s="67"/>
    </row>
    <row r="98" spans="1:12" ht="15">
      <c r="A98" s="80"/>
      <c r="B98" s="81" t="s">
        <v>226</v>
      </c>
      <c r="C98" s="104" t="s">
        <v>227</v>
      </c>
      <c r="D98" s="81" t="s">
        <v>177</v>
      </c>
      <c r="E98" s="81" t="s">
        <v>177</v>
      </c>
      <c r="F98" s="81" t="s">
        <v>177</v>
      </c>
      <c r="G98" s="81" t="s">
        <v>177</v>
      </c>
      <c r="H98" s="81" t="s">
        <v>177</v>
      </c>
      <c r="I98" s="81" t="s">
        <v>177</v>
      </c>
      <c r="J98" s="82">
        <v>1</v>
      </c>
      <c r="K98" s="83">
        <v>1</v>
      </c>
      <c r="L98" s="67"/>
    </row>
    <row r="99" spans="1:12" ht="15">
      <c r="A99" s="84" t="s">
        <v>134</v>
      </c>
      <c r="B99" s="85" t="s">
        <v>214</v>
      </c>
      <c r="C99" s="105" t="s">
        <v>215</v>
      </c>
      <c r="D99" s="85" t="s">
        <v>177</v>
      </c>
      <c r="E99" s="85" t="s">
        <v>177</v>
      </c>
      <c r="F99" s="86">
        <v>1</v>
      </c>
      <c r="G99" s="85" t="s">
        <v>177</v>
      </c>
      <c r="H99" s="85" t="s">
        <v>177</v>
      </c>
      <c r="I99" s="85" t="s">
        <v>177</v>
      </c>
      <c r="J99" s="85" t="s">
        <v>177</v>
      </c>
      <c r="K99" s="87">
        <v>1</v>
      </c>
      <c r="L99" s="67"/>
    </row>
    <row r="100" spans="1:12" ht="15">
      <c r="A100" s="88"/>
      <c r="B100" s="89"/>
      <c r="C100" s="106"/>
      <c r="D100" s="89"/>
      <c r="E100" s="89"/>
      <c r="F100" s="90"/>
      <c r="G100" s="89"/>
      <c r="H100" s="89"/>
      <c r="I100" s="90"/>
      <c r="J100" s="90"/>
      <c r="K100" s="90"/>
      <c r="L100" s="70"/>
    </row>
    <row r="101" spans="1:12" ht="15">
      <c r="A101" s="91" t="s">
        <v>228</v>
      </c>
      <c r="B101" s="92"/>
      <c r="C101" s="107"/>
      <c r="D101" s="92" t="s">
        <v>177</v>
      </c>
      <c r="E101" s="92" t="s">
        <v>177</v>
      </c>
      <c r="F101" s="92" t="s">
        <v>177</v>
      </c>
      <c r="G101" s="93">
        <v>2</v>
      </c>
      <c r="H101" s="93">
        <v>1</v>
      </c>
      <c r="I101" s="92" t="s">
        <v>177</v>
      </c>
      <c r="J101" s="92" t="s">
        <v>177</v>
      </c>
      <c r="K101" s="94">
        <v>3</v>
      </c>
      <c r="L101" s="70"/>
    </row>
    <row r="102" spans="1:12" ht="15">
      <c r="A102" s="95" t="s">
        <v>142</v>
      </c>
      <c r="B102" s="96" t="s">
        <v>197</v>
      </c>
      <c r="C102" s="108" t="s">
        <v>198</v>
      </c>
      <c r="D102" s="96" t="s">
        <v>177</v>
      </c>
      <c r="E102" s="96" t="s">
        <v>177</v>
      </c>
      <c r="F102" s="96" t="s">
        <v>177</v>
      </c>
      <c r="G102" s="97">
        <v>1</v>
      </c>
      <c r="H102" s="96" t="s">
        <v>177</v>
      </c>
      <c r="I102" s="96" t="s">
        <v>177</v>
      </c>
      <c r="J102" s="96" t="s">
        <v>177</v>
      </c>
      <c r="K102" s="98">
        <v>1</v>
      </c>
      <c r="L102" s="67"/>
    </row>
    <row r="103" spans="1:12" ht="15">
      <c r="A103" s="99" t="s">
        <v>19</v>
      </c>
      <c r="B103" s="89" t="s">
        <v>183</v>
      </c>
      <c r="C103" s="106" t="s">
        <v>184</v>
      </c>
      <c r="D103" s="89" t="s">
        <v>177</v>
      </c>
      <c r="E103" s="89" t="s">
        <v>177</v>
      </c>
      <c r="F103" s="89" t="s">
        <v>177</v>
      </c>
      <c r="G103" s="90">
        <v>1</v>
      </c>
      <c r="H103" s="89" t="s">
        <v>177</v>
      </c>
      <c r="I103" s="89" t="s">
        <v>177</v>
      </c>
      <c r="J103" s="89" t="s">
        <v>177</v>
      </c>
      <c r="K103" s="100">
        <v>1</v>
      </c>
      <c r="L103" s="67"/>
    </row>
    <row r="104" spans="1:12" ht="15">
      <c r="A104" s="80"/>
      <c r="B104" s="81" t="s">
        <v>229</v>
      </c>
      <c r="C104" s="104" t="s">
        <v>230</v>
      </c>
      <c r="D104" s="81" t="s">
        <v>177</v>
      </c>
      <c r="E104" s="81" t="s">
        <v>177</v>
      </c>
      <c r="F104" s="81" t="s">
        <v>177</v>
      </c>
      <c r="G104" s="81" t="s">
        <v>177</v>
      </c>
      <c r="H104" s="82">
        <v>1</v>
      </c>
      <c r="I104" s="81" t="s">
        <v>177</v>
      </c>
      <c r="J104" s="81" t="s">
        <v>177</v>
      </c>
      <c r="K104" s="83">
        <v>1</v>
      </c>
      <c r="L104" s="67"/>
    </row>
    <row r="105" spans="1:12" ht="15">
      <c r="A105" s="88"/>
      <c r="B105" s="89"/>
      <c r="C105" s="106"/>
      <c r="D105" s="89"/>
      <c r="E105" s="89"/>
      <c r="F105" s="89"/>
      <c r="G105" s="90"/>
      <c r="H105" s="90"/>
      <c r="I105" s="89"/>
      <c r="J105" s="89"/>
      <c r="K105" s="90"/>
      <c r="L105" s="70"/>
    </row>
    <row r="106" spans="1:12" ht="15">
      <c r="A106" s="76" t="s">
        <v>231</v>
      </c>
      <c r="B106" s="77"/>
      <c r="C106" s="103"/>
      <c r="D106" s="77" t="s">
        <v>177</v>
      </c>
      <c r="E106" s="78">
        <v>1</v>
      </c>
      <c r="F106" s="78">
        <v>2</v>
      </c>
      <c r="G106" s="78">
        <v>2</v>
      </c>
      <c r="H106" s="78">
        <v>1</v>
      </c>
      <c r="I106" s="78">
        <v>1</v>
      </c>
      <c r="J106" s="77" t="s">
        <v>177</v>
      </c>
      <c r="K106" s="79">
        <v>7</v>
      </c>
      <c r="L106" s="70"/>
    </row>
    <row r="107" spans="1:12" ht="15">
      <c r="A107" s="95" t="s">
        <v>17</v>
      </c>
      <c r="B107" s="96" t="s">
        <v>197</v>
      </c>
      <c r="C107" s="108" t="s">
        <v>198</v>
      </c>
      <c r="D107" s="96" t="s">
        <v>177</v>
      </c>
      <c r="E107" s="97">
        <v>1</v>
      </c>
      <c r="F107" s="96" t="s">
        <v>177</v>
      </c>
      <c r="G107" s="96" t="s">
        <v>177</v>
      </c>
      <c r="H107" s="96" t="s">
        <v>177</v>
      </c>
      <c r="I107" s="96" t="s">
        <v>177</v>
      </c>
      <c r="J107" s="96" t="s">
        <v>177</v>
      </c>
      <c r="K107" s="98">
        <v>1</v>
      </c>
      <c r="L107" s="67"/>
    </row>
    <row r="108" spans="1:12" ht="15">
      <c r="A108" s="99"/>
      <c r="B108" s="89" t="s">
        <v>232</v>
      </c>
      <c r="C108" s="106" t="s">
        <v>233</v>
      </c>
      <c r="D108" s="89" t="s">
        <v>177</v>
      </c>
      <c r="E108" s="89" t="s">
        <v>177</v>
      </c>
      <c r="F108" s="89" t="s">
        <v>177</v>
      </c>
      <c r="G108" s="90">
        <v>1</v>
      </c>
      <c r="H108" s="89" t="s">
        <v>177</v>
      </c>
      <c r="I108" s="89" t="s">
        <v>177</v>
      </c>
      <c r="J108" s="89" t="s">
        <v>177</v>
      </c>
      <c r="K108" s="100">
        <v>1</v>
      </c>
      <c r="L108" s="67"/>
    </row>
    <row r="109" spans="1:12" ht="15">
      <c r="A109" s="99"/>
      <c r="B109" s="89" t="s">
        <v>183</v>
      </c>
      <c r="C109" s="106" t="s">
        <v>184</v>
      </c>
      <c r="D109" s="89" t="s">
        <v>177</v>
      </c>
      <c r="E109" s="89" t="s">
        <v>177</v>
      </c>
      <c r="F109" s="90">
        <v>1</v>
      </c>
      <c r="G109" s="89" t="s">
        <v>177</v>
      </c>
      <c r="H109" s="89" t="s">
        <v>177</v>
      </c>
      <c r="I109" s="89" t="s">
        <v>177</v>
      </c>
      <c r="J109" s="89" t="s">
        <v>177</v>
      </c>
      <c r="K109" s="100">
        <v>1</v>
      </c>
      <c r="L109" s="67"/>
    </row>
    <row r="110" spans="1:12" ht="15">
      <c r="A110" s="99"/>
      <c r="B110" s="89" t="s">
        <v>200</v>
      </c>
      <c r="C110" s="106" t="s">
        <v>201</v>
      </c>
      <c r="D110" s="89" t="s">
        <v>177</v>
      </c>
      <c r="E110" s="89" t="s">
        <v>177</v>
      </c>
      <c r="F110" s="90">
        <v>1</v>
      </c>
      <c r="G110" s="89" t="s">
        <v>177</v>
      </c>
      <c r="H110" s="89" t="s">
        <v>177</v>
      </c>
      <c r="I110" s="90">
        <v>1</v>
      </c>
      <c r="J110" s="89" t="s">
        <v>177</v>
      </c>
      <c r="K110" s="100">
        <v>2</v>
      </c>
      <c r="L110" s="67"/>
    </row>
    <row r="111" spans="1:12" ht="15">
      <c r="A111" s="99"/>
      <c r="B111" s="89" t="s">
        <v>178</v>
      </c>
      <c r="C111" s="106" t="s">
        <v>179</v>
      </c>
      <c r="D111" s="89" t="s">
        <v>177</v>
      </c>
      <c r="E111" s="89" t="s">
        <v>177</v>
      </c>
      <c r="F111" s="89" t="s">
        <v>177</v>
      </c>
      <c r="G111" s="89" t="s">
        <v>177</v>
      </c>
      <c r="H111" s="90">
        <v>1</v>
      </c>
      <c r="I111" s="89" t="s">
        <v>177</v>
      </c>
      <c r="J111" s="89" t="s">
        <v>177</v>
      </c>
      <c r="K111" s="100">
        <v>1</v>
      </c>
      <c r="L111" s="67"/>
    </row>
    <row r="112" spans="1:12" ht="15">
      <c r="A112" s="80"/>
      <c r="B112" s="81" t="s">
        <v>191</v>
      </c>
      <c r="C112" s="104" t="s">
        <v>192</v>
      </c>
      <c r="D112" s="81" t="s">
        <v>177</v>
      </c>
      <c r="E112" s="81" t="s">
        <v>177</v>
      </c>
      <c r="F112" s="81" t="s">
        <v>177</v>
      </c>
      <c r="G112" s="82">
        <v>1</v>
      </c>
      <c r="H112" s="81" t="s">
        <v>177</v>
      </c>
      <c r="I112" s="81" t="s">
        <v>177</v>
      </c>
      <c r="J112" s="81" t="s">
        <v>177</v>
      </c>
      <c r="K112" s="83">
        <v>1</v>
      </c>
      <c r="L112" s="67"/>
    </row>
    <row r="113" spans="1:12" ht="1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ht="15">
      <c r="A114" s="102" t="s">
        <v>234</v>
      </c>
      <c r="B114" s="66"/>
      <c r="C114" s="67"/>
      <c r="D114" s="66"/>
      <c r="E114" s="66"/>
      <c r="F114" s="66"/>
      <c r="G114" s="66"/>
      <c r="H114" s="66"/>
      <c r="I114" s="66"/>
      <c r="J114" s="66"/>
      <c r="K114" s="66"/>
      <c r="L114" s="67"/>
    </row>
    <row r="115" spans="1:12" ht="15">
      <c r="A115" s="102" t="s">
        <v>235</v>
      </c>
      <c r="B115" s="66"/>
      <c r="C115" s="67"/>
      <c r="D115" s="66"/>
      <c r="E115" s="66"/>
      <c r="F115" s="66"/>
      <c r="G115" s="66"/>
      <c r="H115" s="66"/>
      <c r="I115" s="66"/>
      <c r="J115" s="66"/>
      <c r="K115" s="66"/>
      <c r="L115" s="67"/>
    </row>
    <row r="116" spans="1:12" ht="15">
      <c r="A116" s="67"/>
      <c r="B116" s="66"/>
      <c r="C116" s="67"/>
      <c r="D116" s="66"/>
      <c r="E116" s="66"/>
      <c r="F116" s="66"/>
      <c r="G116" s="66"/>
      <c r="H116" s="66"/>
      <c r="I116" s="66"/>
      <c r="J116" s="66"/>
      <c r="K116" s="66"/>
      <c r="L116" s="67"/>
    </row>
    <row r="117" spans="1:12" ht="15">
      <c r="A117" s="75"/>
      <c r="B117" s="75"/>
      <c r="C117" s="66"/>
      <c r="D117" s="66"/>
      <c r="E117" s="66"/>
      <c r="F117" s="66"/>
      <c r="G117" s="66"/>
      <c r="H117" s="66"/>
      <c r="I117" s="66"/>
      <c r="J117" s="66"/>
      <c r="K117" s="66"/>
      <c r="L117" s="67"/>
    </row>
    <row r="118" spans="1:12" ht="15">
      <c r="A118" s="67"/>
      <c r="B118" s="66"/>
      <c r="C118" s="67"/>
      <c r="D118" s="66"/>
      <c r="E118" s="66"/>
      <c r="F118" s="66"/>
      <c r="G118" s="66"/>
      <c r="H118" s="66"/>
      <c r="I118" s="66"/>
      <c r="J118" s="66"/>
      <c r="K118" s="66"/>
      <c r="L118" s="67"/>
    </row>
    <row r="119" spans="1:12" ht="15">
      <c r="A119" s="67"/>
      <c r="B119" s="66"/>
      <c r="C119" s="67"/>
      <c r="D119" s="66"/>
      <c r="E119" s="66"/>
      <c r="F119" s="66"/>
      <c r="G119" s="66"/>
      <c r="H119" s="66"/>
      <c r="I119" s="66"/>
      <c r="J119" s="66"/>
      <c r="K119" s="66"/>
      <c r="L119" s="67"/>
    </row>
    <row r="120" spans="1:12" ht="15">
      <c r="A120" s="67"/>
      <c r="B120" s="66"/>
      <c r="C120" s="67"/>
      <c r="D120" s="66"/>
      <c r="E120" s="66"/>
      <c r="F120" s="66"/>
      <c r="G120" s="66"/>
      <c r="H120" s="66"/>
      <c r="I120" s="66"/>
      <c r="J120" s="66"/>
      <c r="K120" s="66"/>
      <c r="L120" s="67"/>
    </row>
    <row r="121" spans="1:12" ht="15">
      <c r="A121" s="67"/>
      <c r="B121" s="66"/>
      <c r="C121" s="67"/>
      <c r="D121" s="66"/>
      <c r="E121" s="66"/>
      <c r="F121" s="66"/>
      <c r="G121" s="66"/>
      <c r="H121" s="66"/>
      <c r="I121" s="66"/>
      <c r="J121" s="66"/>
      <c r="K121" s="66"/>
      <c r="L121" s="67"/>
    </row>
    <row r="122" spans="1:12" ht="15">
      <c r="A122" s="67"/>
      <c r="B122" s="66"/>
      <c r="C122" s="67"/>
      <c r="D122" s="66"/>
      <c r="E122" s="66"/>
      <c r="F122" s="66"/>
      <c r="G122" s="66"/>
      <c r="H122" s="66"/>
      <c r="I122" s="66"/>
      <c r="J122" s="66"/>
      <c r="K122" s="66"/>
      <c r="L122" s="67"/>
    </row>
    <row r="123" spans="1:12" ht="15">
      <c r="A123" s="67"/>
      <c r="B123" s="66"/>
      <c r="C123" s="67"/>
      <c r="D123" s="66"/>
      <c r="E123" s="66"/>
      <c r="F123" s="66"/>
      <c r="G123" s="66"/>
      <c r="H123" s="66"/>
      <c r="I123" s="66"/>
      <c r="J123" s="66"/>
      <c r="K123" s="66"/>
      <c r="L123" s="67"/>
    </row>
    <row r="124" spans="1:12" ht="15">
      <c r="A124" s="67"/>
      <c r="B124" s="66"/>
      <c r="C124" s="67"/>
      <c r="D124" s="66"/>
      <c r="E124" s="66"/>
      <c r="F124" s="66"/>
      <c r="G124" s="66"/>
      <c r="H124" s="66"/>
      <c r="I124" s="66"/>
      <c r="J124" s="66"/>
      <c r="K124" s="66"/>
      <c r="L124" s="67"/>
    </row>
    <row r="125" spans="1:12" ht="15">
      <c r="A125" s="67"/>
      <c r="B125" s="66"/>
      <c r="C125" s="67"/>
      <c r="D125" s="66"/>
      <c r="E125" s="66"/>
      <c r="F125" s="66"/>
      <c r="G125" s="66"/>
      <c r="H125" s="66"/>
      <c r="I125" s="66"/>
      <c r="J125" s="66"/>
      <c r="K125" s="66"/>
      <c r="L125" s="67"/>
    </row>
    <row r="126" spans="1:12" ht="15">
      <c r="A126" s="67"/>
      <c r="B126" s="66"/>
      <c r="C126" s="67"/>
      <c r="D126" s="66"/>
      <c r="E126" s="66"/>
      <c r="F126" s="66"/>
      <c r="G126" s="66"/>
      <c r="H126" s="66"/>
      <c r="I126" s="66"/>
      <c r="J126" s="66"/>
      <c r="K126" s="66"/>
      <c r="L126" s="67"/>
    </row>
    <row r="127" spans="1:12" ht="15">
      <c r="A127" s="67"/>
      <c r="B127" s="66"/>
      <c r="C127" s="67"/>
      <c r="D127" s="66"/>
      <c r="E127" s="66"/>
      <c r="F127" s="66"/>
      <c r="G127" s="66"/>
      <c r="H127" s="66"/>
      <c r="I127" s="66"/>
      <c r="J127" s="66"/>
      <c r="K127" s="66"/>
      <c r="L127" s="67"/>
    </row>
    <row r="128" spans="1:12" ht="15">
      <c r="A128" s="67"/>
      <c r="B128" s="66"/>
      <c r="C128" s="67"/>
      <c r="D128" s="66"/>
      <c r="E128" s="66"/>
      <c r="F128" s="66"/>
      <c r="G128" s="66"/>
      <c r="H128" s="66"/>
      <c r="I128" s="66"/>
      <c r="J128" s="66"/>
      <c r="K128" s="66"/>
      <c r="L128" s="67"/>
    </row>
    <row r="129" spans="1:12" ht="15">
      <c r="A129" s="67"/>
      <c r="B129" s="66"/>
      <c r="C129" s="67"/>
      <c r="D129" s="66"/>
      <c r="E129" s="66"/>
      <c r="F129" s="66"/>
      <c r="G129" s="66"/>
      <c r="H129" s="66"/>
      <c r="I129" s="66"/>
      <c r="J129" s="66"/>
      <c r="K129" s="66"/>
      <c r="L129" s="67"/>
    </row>
    <row r="130" spans="1:12" ht="15">
      <c r="A130" s="67"/>
      <c r="B130" s="66"/>
      <c r="C130" s="67"/>
      <c r="D130" s="66"/>
      <c r="E130" s="66"/>
      <c r="F130" s="66"/>
      <c r="G130" s="66"/>
      <c r="H130" s="66"/>
      <c r="I130" s="66"/>
      <c r="J130" s="66"/>
      <c r="K130" s="66"/>
      <c r="L130" s="67"/>
    </row>
    <row r="131" spans="1:12" ht="15">
      <c r="A131" s="67"/>
      <c r="B131" s="66"/>
      <c r="C131" s="67"/>
      <c r="D131" s="66"/>
      <c r="E131" s="66"/>
      <c r="F131" s="66"/>
      <c r="G131" s="66"/>
      <c r="H131" s="66"/>
      <c r="I131" s="66"/>
      <c r="J131" s="66"/>
      <c r="K131" s="66"/>
      <c r="L131" s="67"/>
    </row>
    <row r="132" spans="1:12" ht="15">
      <c r="A132" s="67"/>
      <c r="B132" s="66"/>
      <c r="C132" s="67"/>
      <c r="D132" s="66"/>
      <c r="E132" s="66"/>
      <c r="F132" s="66"/>
      <c r="G132" s="66"/>
      <c r="H132" s="66"/>
      <c r="I132" s="66"/>
      <c r="J132" s="66"/>
      <c r="K132" s="66"/>
      <c r="L132" s="67"/>
    </row>
    <row r="133" spans="1:12" ht="15">
      <c r="A133" s="67"/>
      <c r="B133" s="66"/>
      <c r="C133" s="67"/>
      <c r="D133" s="66"/>
      <c r="E133" s="66"/>
      <c r="F133" s="66"/>
      <c r="G133" s="66"/>
      <c r="H133" s="66"/>
      <c r="I133" s="66"/>
      <c r="J133" s="66"/>
      <c r="K133" s="66"/>
      <c r="L133" s="67"/>
    </row>
  </sheetData>
  <mergeCells count="7">
    <mergeCell ref="A6:L6"/>
    <mergeCell ref="A7:L7"/>
    <mergeCell ref="A9:A10"/>
    <mergeCell ref="B9:B10"/>
    <mergeCell ref="C9:C10"/>
    <mergeCell ref="D9:J9"/>
    <mergeCell ref="K9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Vidal</dc:creator>
  <cp:keywords/>
  <dc:description/>
  <cp:lastModifiedBy>FMolinaris</cp:lastModifiedBy>
  <dcterms:created xsi:type="dcterms:W3CDTF">2018-10-10T15:04:59Z</dcterms:created>
  <dcterms:modified xsi:type="dcterms:W3CDTF">2019-07-22T11:39:13Z</dcterms:modified>
  <cp:category/>
  <cp:version/>
  <cp:contentType/>
  <cp:contentStatus/>
</cp:coreProperties>
</file>